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.xml" ContentType="application/vnd.openxmlformats-officedocument.drawing+xml"/>
  <Override PartName="/xl/worksheets/sheet1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Master_Datasets" sheetId="2" state="visible" r:id="rId2"/>
    <sheet xmlns:r="http://schemas.openxmlformats.org/officeDocument/2006/relationships" name="Company_Database" sheetId="3" state="visible" r:id="rId3"/>
    <sheet xmlns:r="http://schemas.openxmlformats.org/officeDocument/2006/relationships" name="Startup_Database" sheetId="4" state="visible" r:id="rId4"/>
    <sheet xmlns:r="http://schemas.openxmlformats.org/officeDocument/2006/relationships" name="Financial_Model" sheetId="5" state="visible" r:id="rId5"/>
    <sheet xmlns:r="http://schemas.openxmlformats.org/officeDocument/2006/relationships" name="Market_Sizing" sheetId="6" state="visible" r:id="rId6"/>
    <sheet xmlns:r="http://schemas.openxmlformats.org/officeDocument/2006/relationships" name="Forecast_Assumptions" sheetId="7" state="visible" r:id="rId7"/>
    <sheet xmlns:r="http://schemas.openxmlformats.org/officeDocument/2006/relationships" name="Technology_Mapping" sheetId="8" state="visible" r:id="rId8"/>
    <sheet xmlns:r="http://schemas.openxmlformats.org/officeDocument/2006/relationships" name="Policy_Tracker" sheetId="9" state="visible" r:id="rId9"/>
    <sheet xmlns:r="http://schemas.openxmlformats.org/officeDocument/2006/relationships" name="Funding_Database" sheetId="10" state="visible" r:id="rId10"/>
    <sheet xmlns:r="http://schemas.openxmlformats.org/officeDocument/2006/relationships" name="Risk_Register" sheetId="11" state="visible" r:id="rId11"/>
    <sheet xmlns:r="http://schemas.openxmlformats.org/officeDocument/2006/relationships" name="Charts_Source_Data" sheetId="12" state="visible" r:id="rId12"/>
    <sheet xmlns:r="http://schemas.openxmlformats.org/officeDocument/2006/relationships" name="International_Comparisons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%"/>
    <numFmt numFmtId="165" formatCode="#,##0;[Red]-#,##0"/>
    <numFmt numFmtId="166" formatCode="0.0"/>
    <numFmt numFmtId="167" formatCode="#,##0.0"/>
  </numFmts>
  <fonts count="15">
    <font>
      <name val="Calibri"/>
      <family val="2"/>
      <color theme="1"/>
      <sz val="11"/>
      <scheme val="minor"/>
    </font>
    <font>
      <name val="Calibri"/>
      <b val="1"/>
      <color rgb="002E7DD7"/>
      <sz val="12"/>
    </font>
    <font>
      <name val="Calibri"/>
      <b val="1"/>
      <color rgb="000A2540"/>
      <sz val="36"/>
    </font>
    <font>
      <name val="Calibri"/>
      <color rgb="001B4F8E"/>
      <sz val="22"/>
    </font>
    <font>
      <name val="Calibri"/>
      <i val="1"/>
      <color rgb="007A8896"/>
      <sz val="11"/>
    </font>
    <font>
      <name val="Calibri"/>
      <b val="1"/>
      <color rgb="000A2540"/>
      <sz val="14"/>
    </font>
    <font>
      <name val="Calibri"/>
      <b val="1"/>
      <color rgb="001B4F8E"/>
      <sz val="11"/>
    </font>
    <font>
      <name val="Calibri"/>
      <color rgb="000E1A2B"/>
      <sz val="10"/>
    </font>
    <font>
      <name val="Calibri"/>
      <b val="1"/>
      <color rgb="007A8896"/>
      <sz val="10"/>
    </font>
    <font>
      <name val="Calibri"/>
      <b val="1"/>
      <color rgb="000A2540"/>
      <sz val="18"/>
    </font>
    <font>
      <name val="Calibri"/>
      <i val="1"/>
      <color rgb="007A8896"/>
      <sz val="10"/>
    </font>
    <font>
      <name val="Calibri"/>
      <b val="1"/>
      <color rgb="00FFFFFF"/>
      <sz val="11"/>
    </font>
    <font>
      <name val="Calibri"/>
      <b val="1"/>
      <color rgb="000E1A2B"/>
      <sz val="10"/>
    </font>
    <font>
      <name val="Calibri"/>
      <b val="1"/>
      <color rgb="000A2540"/>
      <sz val="12"/>
    </font>
    <font>
      <name val="Calibri"/>
      <b val="1"/>
      <color rgb="00FFFFFF"/>
      <sz val="10"/>
    </font>
  </fonts>
  <fills count="9">
    <fill>
      <patternFill/>
    </fill>
    <fill>
      <patternFill patternType="gray125"/>
    </fill>
    <fill>
      <patternFill patternType="solid">
        <fgColor rgb="000A2540"/>
      </patternFill>
    </fill>
    <fill>
      <patternFill patternType="solid">
        <fgColor rgb="00F4F7FA"/>
      </patternFill>
    </fill>
    <fill>
      <patternFill patternType="solid">
        <fgColor rgb="00D6E6F5"/>
      </patternFill>
    </fill>
    <fill>
      <patternFill patternType="solid">
        <fgColor rgb="00E8F4E5"/>
      </patternFill>
    </fill>
    <fill>
      <patternFill patternType="solid">
        <fgColor rgb="00FBD7B0"/>
      </patternFill>
    </fill>
    <fill>
      <patternFill patternType="solid">
        <fgColor rgb="00FFF4D6"/>
      </patternFill>
    </fill>
    <fill>
      <patternFill patternType="solid">
        <fgColor rgb="00F4B0A0"/>
      </patternFill>
    </fill>
  </fills>
  <borders count="2">
    <border>
      <left/>
      <right/>
      <top/>
      <bottom/>
      <diagonal/>
    </border>
    <border>
      <left style="thin">
        <color rgb="00BFC9D4"/>
      </left>
      <right style="thin">
        <color rgb="00BFC9D4"/>
      </right>
      <top style="thin">
        <color rgb="00BFC9D4"/>
      </top>
      <bottom style="thin">
        <color rgb="00BFC9D4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vertical="center"/>
    </xf>
    <xf numFmtId="0" fontId="7" fillId="0" borderId="0" applyAlignment="1" pivotButton="0" quotePrefix="0" xfId="0">
      <alignment vertical="center"/>
    </xf>
    <xf numFmtId="0" fontId="8" fillId="0" borderId="0" pivotButton="0" quotePrefix="0" xfId="0"/>
    <xf numFmtId="0" fontId="7" fillId="0" borderId="0" pivotButton="0" quotePrefix="0" xfId="0"/>
    <xf numFmtId="0" fontId="9" fillId="0" borderId="0" applyAlignment="1" pivotButton="0" quotePrefix="0" xfId="0">
      <alignment horizontal="left" vertical="center"/>
    </xf>
    <xf numFmtId="0" fontId="10" fillId="0" borderId="0" pivotButton="0" quotePrefix="0" xfId="0"/>
    <xf numFmtId="0" fontId="11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right" vertical="center" wrapText="1"/>
    </xf>
    <xf numFmtId="0" fontId="7" fillId="3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center" vertical="center" wrapText="1"/>
    </xf>
    <xf numFmtId="0" fontId="7" fillId="3" borderId="1" applyAlignment="1" pivotButton="0" quotePrefix="0" xfId="0">
      <alignment horizontal="right" vertical="center" wrapText="1"/>
    </xf>
    <xf numFmtId="0" fontId="12" fillId="0" borderId="1" applyAlignment="1" pivotButton="0" quotePrefix="0" xfId="0">
      <alignment horizontal="center" vertical="center" wrapText="1"/>
    </xf>
    <xf numFmtId="0" fontId="13" fillId="0" borderId="0" pivotButton="0" quotePrefix="0" xfId="0"/>
    <xf numFmtId="164" fontId="7" fillId="0" borderId="1" applyAlignment="1" pivotButton="0" quotePrefix="0" xfId="0">
      <alignment horizontal="center" vertical="center" wrapText="1"/>
    </xf>
    <xf numFmtId="3" fontId="7" fillId="0" borderId="1" applyAlignment="1" pivotButton="0" quotePrefix="0" xfId="0">
      <alignment horizontal="right" vertical="center" wrapText="1"/>
    </xf>
    <xf numFmtId="0" fontId="14" fillId="2" borderId="1" applyAlignment="1" pivotButton="0" quotePrefix="0" xfId="0">
      <alignment horizontal="left" vertical="center"/>
    </xf>
    <xf numFmtId="164" fontId="14" fillId="2" borderId="1" applyAlignment="1" pivotButton="0" quotePrefix="0" xfId="0">
      <alignment horizontal="center" vertical="center"/>
    </xf>
    <xf numFmtId="3" fontId="14" fillId="2" borderId="1" applyAlignment="1" pivotButton="0" quotePrefix="0" xfId="0">
      <alignment horizontal="right" vertical="center"/>
    </xf>
    <xf numFmtId="165" fontId="7" fillId="0" borderId="1" applyAlignment="1" pivotButton="0" quotePrefix="0" xfId="0">
      <alignment horizontal="right" vertical="center" wrapText="1"/>
    </xf>
    <xf numFmtId="165" fontId="14" fillId="2" borderId="1" applyAlignment="1" pivotButton="0" quotePrefix="0" xfId="0">
      <alignment horizontal="right" vertical="center"/>
    </xf>
    <xf numFmtId="0" fontId="12" fillId="0" borderId="1" applyAlignment="1" pivotButton="0" quotePrefix="0" xfId="0">
      <alignment horizontal="left" vertical="center" wrapText="1"/>
    </xf>
    <xf numFmtId="0" fontId="12" fillId="4" borderId="1" applyAlignment="1" pivotButton="0" quotePrefix="0" xfId="0">
      <alignment horizontal="center" vertical="center" wrapText="1"/>
    </xf>
    <xf numFmtId="166" fontId="7" fillId="0" borderId="1" applyAlignment="1" pivotButton="0" quotePrefix="0" xfId="0">
      <alignment horizontal="right" vertical="center" wrapText="1"/>
    </xf>
    <xf numFmtId="0" fontId="7" fillId="5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12" fillId="8" borderId="1" applyAlignment="1" pivotButton="0" quotePrefix="0" xfId="0">
      <alignment horizontal="center" vertical="center" wrapText="1"/>
    </xf>
    <xf numFmtId="0" fontId="12" fillId="6" borderId="1" applyAlignment="1" pivotButton="0" quotePrefix="0" xfId="0">
      <alignment horizontal="center" vertical="center" wrapText="1"/>
    </xf>
    <xf numFmtId="0" fontId="12" fillId="5" borderId="1" applyAlignment="1" pivotButton="0" quotePrefix="0" xfId="0">
      <alignment horizontal="center" vertical="center" wrapText="1"/>
    </xf>
    <xf numFmtId="167" fontId="7" fillId="0" borderId="1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Logistics Distance Reduction (km)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'Charts_Source_Data'!B23</f>
            </strRef>
          </tx>
          <spPr>
            <a:ln xmlns:a="http://schemas.openxmlformats.org/drawingml/2006/main">
              <a:prstDash val="solid"/>
            </a:ln>
          </spPr>
          <cat>
            <numRef>
              <f>'Charts_Source_Data'!$A$24:$A$29</f>
            </numRef>
          </cat>
          <val>
            <numRef>
              <f>'Charts_Source_Data'!$B$24:$B$29</f>
            </numRef>
          </val>
        </ser>
        <ser>
          <idx val="1"/>
          <order val="1"/>
          <tx>
            <strRef>
              <f>'Charts_Source_Data'!C23</f>
            </strRef>
          </tx>
          <spPr>
            <a:ln xmlns:a="http://schemas.openxmlformats.org/drawingml/2006/main">
              <a:prstDash val="solid"/>
            </a:ln>
          </spPr>
          <cat>
            <numRef>
              <f>'Charts_Source_Data'!$A$24:$A$29</f>
            </numRef>
          </cat>
          <val>
            <numRef>
              <f>'Charts_Source_Data'!$C$24:$C$29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Route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Distance (km)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22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2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80" customWidth="1" min="3" max="3"/>
  </cols>
  <sheetData>
    <row r="2">
      <c r="B2" s="1" t="inlineStr">
        <is>
          <t>Techadyant Labs</t>
        </is>
      </c>
    </row>
    <row r="3" ht="50" customHeight="1">
      <c r="B3" s="2" t="inlineStr">
        <is>
          <t>KALPASAR</t>
        </is>
      </c>
    </row>
    <row r="4" ht="30" customHeight="1">
      <c r="B4" s="3" t="inlineStr">
        <is>
          <t>Economic Impact Workbook</t>
        </is>
      </c>
    </row>
    <row r="5">
      <c r="B5" s="4" t="inlineStr">
        <is>
          <t>A strategic intelligence data annex to the premium report</t>
        </is>
      </c>
    </row>
    <row r="7">
      <c r="B7" s="5" t="inlineStr">
        <is>
          <t>Workbook Contents</t>
        </is>
      </c>
    </row>
    <row r="8" ht="22" customHeight="1">
      <c r="B8" s="6" t="inlineStr">
        <is>
          <t>1.  Master_Datasets</t>
        </is>
      </c>
      <c r="C8" s="7" t="inlineStr">
        <is>
          <t>Core project parameters, scenarios, regional aggregates</t>
        </is>
      </c>
    </row>
    <row r="9" ht="22" customHeight="1">
      <c r="B9" s="6" t="inlineStr">
        <is>
          <t>2.  Company_Database</t>
        </is>
      </c>
      <c r="C9" s="7" t="inlineStr">
        <is>
          <t>Industrial, EPC, OEM and operator universe around Kalpasar</t>
        </is>
      </c>
    </row>
    <row r="10" ht="22" customHeight="1">
      <c r="B10" s="6" t="inlineStr">
        <is>
          <t>3.  Startup_Database</t>
        </is>
      </c>
      <c r="C10" s="7" t="inlineStr">
        <is>
          <t>Water-tech, agri-tech, logistics-tech startup ecosystem</t>
        </is>
      </c>
    </row>
    <row r="11" ht="22" customHeight="1">
      <c r="B11" s="6" t="inlineStr">
        <is>
          <t>4.  Financial_Model</t>
        </is>
      </c>
      <c r="C11" s="7" t="inlineStr">
        <is>
          <t>Capex build-up, opex, IRR / NPV / payback, sensitivity</t>
        </is>
      </c>
    </row>
    <row r="12" ht="22" customHeight="1">
      <c r="B12" s="6" t="inlineStr">
        <is>
          <t>5.  Market_Sizing</t>
        </is>
      </c>
      <c r="C12" s="7" t="inlineStr">
        <is>
          <t>TAM / SAM / SOM for water, agri, logistics, real estate</t>
        </is>
      </c>
    </row>
    <row r="13" ht="22" customHeight="1">
      <c r="B13" s="6" t="inlineStr">
        <is>
          <t>6.  Forecast_Assumptions</t>
        </is>
      </c>
      <c r="C13" s="7" t="inlineStr">
        <is>
          <t>Macro, sectoral, and project-level forecast drivers</t>
        </is>
      </c>
    </row>
    <row r="14" ht="22" customHeight="1">
      <c r="B14" s="6" t="inlineStr">
        <is>
          <t>7.  Technology_Mapping</t>
        </is>
      </c>
      <c r="C14" s="7" t="inlineStr">
        <is>
          <t>TRL assessment of Kalpasar subsystems and supplier landscape</t>
        </is>
      </c>
    </row>
    <row r="15" ht="22" customHeight="1">
      <c r="B15" s="6" t="inlineStr">
        <is>
          <t>8.  Policy_Tracker</t>
        </is>
      </c>
      <c r="C15" s="7" t="inlineStr">
        <is>
          <t>Central/state policy, EIA, CRZ, water policy milestones</t>
        </is>
      </c>
    </row>
    <row r="16" ht="22" customHeight="1">
      <c r="B16" s="6" t="inlineStr">
        <is>
          <t>9.  Funding_Database</t>
        </is>
      </c>
      <c r="C16" s="7" t="inlineStr">
        <is>
          <t>Capital source universe: sovereign, multilateral, PE/VC, bonds</t>
        </is>
      </c>
    </row>
    <row r="17" ht="22" customHeight="1">
      <c r="B17" s="6" t="inlineStr">
        <is>
          <t>10. Risk_Register</t>
        </is>
      </c>
      <c r="C17" s="7" t="inlineStr">
        <is>
          <t>Risk heat map and mitigation matrix</t>
        </is>
      </c>
    </row>
    <row r="18" ht="22" customHeight="1">
      <c r="B18" s="6" t="inlineStr">
        <is>
          <t>11. Charts_Source_Data</t>
        </is>
      </c>
      <c r="C18" s="7" t="inlineStr">
        <is>
          <t>Underlying data for all exhibits in the main report</t>
        </is>
      </c>
    </row>
    <row r="19" ht="22" customHeight="1">
      <c r="B19" s="6" t="inlineStr">
        <is>
          <t>12. International_Comparisons</t>
        </is>
      </c>
      <c r="C19" s="7" t="inlineStr">
        <is>
          <t>Mega water infrastructure benchmarks</t>
        </is>
      </c>
    </row>
    <row r="21">
      <c r="B21" s="8" t="inlineStr">
        <is>
          <t>Author</t>
        </is>
      </c>
      <c r="C21" s="9" t="inlineStr">
        <is>
          <t>Techadyant Labs — Strategic Intelligence Practice</t>
        </is>
      </c>
    </row>
    <row r="22">
      <c r="B22" s="8" t="inlineStr">
        <is>
          <t>Publication date</t>
        </is>
      </c>
      <c r="C22" s="9" t="inlineStr">
        <is>
          <t>2026</t>
        </is>
      </c>
    </row>
    <row r="23">
      <c r="B23" s="8" t="inlineStr">
        <is>
          <t>Companion to</t>
        </is>
      </c>
      <c r="C23" s="9" t="inlineStr">
        <is>
          <t>Kalpasar Economic Impact Assessment (DOCX report)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5" customWidth="1" min="1" max="1"/>
    <col width="32" customWidth="1" min="2" max="2"/>
    <col width="22" customWidth="1" min="3" max="3"/>
    <col width="18" customWidth="1" min="4" max="4"/>
    <col width="12" customWidth="1" min="5" max="5"/>
    <col width="14" customWidth="1" min="6" max="6"/>
    <col width="38" customWidth="1" min="7" max="7"/>
  </cols>
  <sheetData>
    <row r="1" ht="30" customHeight="1">
      <c r="A1" s="10" t="inlineStr">
        <is>
          <t>Funding Database — Capital Source Universe</t>
        </is>
      </c>
    </row>
    <row r="2" ht="18" customHeight="1">
      <c r="A2" s="11" t="inlineStr">
        <is>
          <t>Indicative capital sources for the Rs 1,33,246 crore project (current DPR).</t>
        </is>
      </c>
    </row>
    <row r="4" ht="28" customHeight="1">
      <c r="A4" s="12" t="inlineStr">
        <is>
          <t>#</t>
        </is>
      </c>
      <c r="B4" s="12" t="inlineStr">
        <is>
          <t>Capital Source</t>
        </is>
      </c>
      <c r="C4" s="12" t="inlineStr">
        <is>
          <t>Type</t>
        </is>
      </c>
      <c r="D4" s="12" t="inlineStr">
        <is>
          <t>Indicative Ticket (Rs cr)</t>
        </is>
      </c>
      <c r="E4" s="12" t="inlineStr">
        <is>
          <t>Tenor</t>
        </is>
      </c>
      <c r="F4" s="12" t="inlineStr">
        <is>
          <t>Cost of Capital</t>
        </is>
      </c>
      <c r="G4" s="12" t="inlineStr">
        <is>
          <t>Conditions</t>
        </is>
      </c>
    </row>
    <row r="5">
      <c r="A5" s="14" t="n">
        <v>1</v>
      </c>
      <c r="B5" s="13" t="inlineStr">
        <is>
          <t>Government of India (budgetary support)</t>
        </is>
      </c>
      <c r="C5" s="13" t="inlineStr">
        <is>
          <t>Sovereign grant/equity</t>
        </is>
      </c>
      <c r="D5" s="22" t="n">
        <v>18000</v>
      </c>
      <c r="E5" s="13" t="inlineStr">
        <is>
          <t>Equity</t>
        </is>
      </c>
      <c r="F5" s="19" t="inlineStr">
        <is>
          <t>8.0%</t>
        </is>
      </c>
      <c r="G5" s="13" t="inlineStr">
        <is>
          <t>Through Ministry of Jal Shakti</t>
        </is>
      </c>
    </row>
    <row r="6">
      <c r="A6" s="14" t="n">
        <v>2</v>
      </c>
      <c r="B6" s="13" t="inlineStr">
        <is>
          <t>Government of Gujarat (budgetary + land equity)</t>
        </is>
      </c>
      <c r="C6" s="13" t="inlineStr">
        <is>
          <t>State grant/equity</t>
        </is>
      </c>
      <c r="D6" s="22" t="n">
        <v>13500</v>
      </c>
      <c r="E6" s="13" t="inlineStr">
        <is>
          <t>Equity</t>
        </is>
      </c>
      <c r="F6" s="19" t="inlineStr">
        <is>
          <t>8.0%</t>
        </is>
      </c>
      <c r="G6" s="13" t="inlineStr">
        <is>
          <t>Land as in-kind equity</t>
        </is>
      </c>
    </row>
    <row r="7">
      <c r="A7" s="14" t="n">
        <v>3</v>
      </c>
      <c r="B7" s="13" t="inlineStr">
        <is>
          <t>World Bank</t>
        </is>
      </c>
      <c r="C7" s="13" t="inlineStr">
        <is>
          <t>Multilateral loan</t>
        </is>
      </c>
      <c r="D7" s="22" t="n">
        <v>9000</v>
      </c>
      <c r="E7" s="13" t="inlineStr">
        <is>
          <t>20 yr</t>
        </is>
      </c>
      <c r="F7" s="19" t="inlineStr">
        <is>
          <t>1.5% + LIBOR</t>
        </is>
      </c>
      <c r="G7" s="13" t="inlineStr">
        <is>
          <t>ESG safeguards binding</t>
        </is>
      </c>
    </row>
    <row r="8">
      <c r="A8" s="14" t="n">
        <v>4</v>
      </c>
      <c r="B8" s="13" t="inlineStr">
        <is>
          <t>Asian Infrastructure Investment Bank (AIIB)</t>
        </is>
      </c>
      <c r="C8" s="13" t="inlineStr">
        <is>
          <t>Multilateral loan</t>
        </is>
      </c>
      <c r="D8" s="22" t="n">
        <v>6000</v>
      </c>
      <c r="E8" s="13" t="inlineStr">
        <is>
          <t>20 yr</t>
        </is>
      </c>
      <c r="F8" s="19" t="inlineStr">
        <is>
          <t>1.5% + LIBOR</t>
        </is>
      </c>
      <c r="G8" s="13" t="inlineStr">
        <is>
          <t>Climate finance component</t>
        </is>
      </c>
    </row>
    <row r="9">
      <c r="A9" s="14" t="n">
        <v>5</v>
      </c>
      <c r="B9" s="13" t="inlineStr">
        <is>
          <t>Asian Development Bank (ADB)</t>
        </is>
      </c>
      <c r="C9" s="13" t="inlineStr">
        <is>
          <t>Multilateral loan</t>
        </is>
      </c>
      <c r="D9" s="22" t="n">
        <v>4500</v>
      </c>
      <c r="E9" s="13" t="inlineStr">
        <is>
          <t>20 yr</t>
        </is>
      </c>
      <c r="F9" s="19" t="inlineStr">
        <is>
          <t>1.5% + LIBOR</t>
        </is>
      </c>
      <c r="G9" s="13" t="inlineStr">
        <is>
          <t>Policy-based lending</t>
        </is>
      </c>
    </row>
    <row r="10">
      <c r="A10" s="14" t="n">
        <v>6</v>
      </c>
      <c r="B10" s="13" t="inlineStr">
        <is>
          <t>Japan International Cooperation Agency (JICA)</t>
        </is>
      </c>
      <c r="C10" s="13" t="inlineStr">
        <is>
          <t>Bilateral loan</t>
        </is>
      </c>
      <c r="D10" s="22" t="n">
        <v>6000</v>
      </c>
      <c r="E10" s="13" t="inlineStr">
        <is>
          <t>30 yr</t>
        </is>
      </c>
      <c r="F10" s="19" t="inlineStr">
        <is>
          <t>0.65%</t>
        </is>
      </c>
      <c r="G10" s="13" t="inlineStr">
        <is>
          <t>Tied to Japanese OEMs</t>
        </is>
      </c>
    </row>
    <row r="11">
      <c r="A11" s="14" t="n">
        <v>7</v>
      </c>
      <c r="B11" s="13" t="inlineStr">
        <is>
          <t>New Development Bank (BRICS Bank)</t>
        </is>
      </c>
      <c r="C11" s="13" t="inlineStr">
        <is>
          <t>Multilateral loan</t>
        </is>
      </c>
      <c r="D11" s="22" t="n">
        <v>4500</v>
      </c>
      <c r="E11" s="13" t="inlineStr">
        <is>
          <t>20 yr</t>
        </is>
      </c>
      <c r="F11" s="19" t="inlineStr">
        <is>
          <t>1.5% + LIBOR</t>
        </is>
      </c>
      <c r="G11" s="13" t="inlineStr">
        <is>
          <t>BRICS member access</t>
        </is>
      </c>
    </row>
    <row r="12">
      <c r="A12" s="14" t="n">
        <v>8</v>
      </c>
      <c r="B12" s="13" t="inlineStr">
        <is>
          <t>Domestic infrastructure bonds (tax-free)</t>
        </is>
      </c>
      <c r="C12" s="13" t="inlineStr">
        <is>
          <t>Bonds</t>
        </is>
      </c>
      <c r="D12" s="22" t="n">
        <v>9000</v>
      </c>
      <c r="E12" s="13" t="inlineStr">
        <is>
          <t>15 yr</t>
        </is>
      </c>
      <c r="F12" s="19" t="inlineStr">
        <is>
          <t>6.5-7.0%</t>
        </is>
      </c>
      <c r="G12" s="13" t="inlineStr">
        <is>
          <t>AAA rating required</t>
        </is>
      </c>
    </row>
    <row r="13">
      <c r="A13" s="14" t="n">
        <v>9</v>
      </c>
      <c r="B13" s="13" t="inlineStr">
        <is>
          <t>Green/climate bonds (sovereign issuance)</t>
        </is>
      </c>
      <c r="C13" s="13" t="inlineStr">
        <is>
          <t>Bonds</t>
        </is>
      </c>
      <c r="D13" s="22" t="n">
        <v>9000</v>
      </c>
      <c r="E13" s="13" t="inlineStr">
        <is>
          <t>15 yr</t>
        </is>
      </c>
      <c r="F13" s="19" t="inlineStr">
        <is>
          <t>5.5-6.5%</t>
        </is>
      </c>
      <c r="G13" s="13" t="inlineStr">
        <is>
          <t>Tidal power qualifies</t>
        </is>
      </c>
    </row>
    <row r="14">
      <c r="A14" s="14" t="n">
        <v>10</v>
      </c>
      <c r="B14" s="13" t="inlineStr">
        <is>
          <t>Infrastructure InvIT (public markets)</t>
        </is>
      </c>
      <c r="C14" s="13" t="inlineStr">
        <is>
          <t>Equity (public)</t>
        </is>
      </c>
      <c r="D14" s="22" t="n">
        <v>4500</v>
      </c>
      <c r="E14" s="13" t="inlineStr">
        <is>
          <t>Equity</t>
        </is>
      </c>
      <c r="F14" s="19" t="inlineStr">
        <is>
          <t>Market</t>
        </is>
      </c>
      <c r="G14" s="13" t="inlineStr">
        <is>
          <t>Long-term yield asset</t>
        </is>
      </c>
    </row>
    <row r="15">
      <c r="A15" s="14" t="n">
        <v>11</v>
      </c>
      <c r="B15" s="13" t="inlineStr">
        <is>
          <t>Sovereign Wealth Funds (PPP equity)</t>
        </is>
      </c>
      <c r="C15" s="13" t="inlineStr">
        <is>
          <t>Sovereign PE</t>
        </is>
      </c>
      <c r="D15" s="22" t="n">
        <v>6000</v>
      </c>
      <c r="E15" s="13" t="inlineStr">
        <is>
          <t>Equity</t>
        </is>
      </c>
      <c r="F15" s="19" t="inlineStr">
        <is>
          <t>10-12%</t>
        </is>
      </c>
      <c r="G15" s="13" t="inlineStr">
        <is>
          <t>Concession agreement</t>
        </is>
      </c>
    </row>
    <row r="16">
      <c r="A16" s="14" t="n">
        <v>12</v>
      </c>
      <c r="B16" s="13" t="inlineStr">
        <is>
          <t>Domestic pension/insurance (debt)</t>
        </is>
      </c>
      <c r="C16" s="13" t="inlineStr">
        <is>
          <t>Domestic debt</t>
        </is>
      </c>
      <c r="D16" s="22" t="n">
        <v>6000</v>
      </c>
      <c r="E16" s="13" t="inlineStr">
        <is>
          <t>20 yr</t>
        </is>
      </c>
      <c r="F16" s="19" t="inlineStr">
        <is>
          <t>7.5%</t>
        </is>
      </c>
      <c r="G16" s="13" t="inlineStr">
        <is>
          <t>Hedged rupee exposure</t>
        </is>
      </c>
    </row>
    <row r="17">
      <c r="A17" s="14" t="n">
        <v>13</v>
      </c>
      <c r="B17" s="13" t="inlineStr">
        <is>
          <t>Commercial bank debt (consortium)</t>
        </is>
      </c>
      <c r="C17" s="13" t="inlineStr">
        <is>
          <t>Senior debt</t>
        </is>
      </c>
      <c r="D17" s="22" t="n">
        <v>6000</v>
      </c>
      <c r="E17" s="13" t="inlineStr">
        <is>
          <t>15 yr</t>
        </is>
      </c>
      <c r="F17" s="19" t="inlineStr">
        <is>
          <t>9.0%</t>
        </is>
      </c>
      <c r="G17" s="13" t="inlineStr">
        <is>
          <t>Project finance structure</t>
        </is>
      </c>
    </row>
    <row r="18">
      <c r="A18" s="14" t="n">
        <v>14</v>
      </c>
      <c r="B18" s="13" t="inlineStr">
        <is>
          <t>PE / infra funds (PPP equity)</t>
        </is>
      </c>
      <c r="C18" s="13" t="inlineStr">
        <is>
          <t>Private equity</t>
        </is>
      </c>
      <c r="D18" s="22" t="n">
        <v>6000</v>
      </c>
      <c r="E18" s="13" t="inlineStr">
        <is>
          <t>Equity</t>
        </is>
      </c>
      <c r="F18" s="19" t="inlineStr">
        <is>
          <t>12-14%</t>
        </is>
      </c>
      <c r="G18" s="13" t="inlineStr">
        <is>
          <t>Operational IRR requirement</t>
        </is>
      </c>
    </row>
    <row r="19">
      <c r="B19" s="23" t="inlineStr">
        <is>
          <t>TOTAL CAPITAL STACK</t>
        </is>
      </c>
      <c r="D19" s="25" t="n">
        <v>108000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5" customWidth="1" min="1" max="1"/>
    <col width="36" customWidth="1" min="2" max="2"/>
    <col width="18" customWidth="1" min="3" max="3"/>
    <col width="12" customWidth="1" min="4" max="4"/>
    <col width="12" customWidth="1" min="5" max="5"/>
    <col width="10" customWidth="1" min="6" max="6"/>
    <col width="22" customWidth="1" min="7" max="7"/>
    <col width="38" customWidth="1" min="8" max="8"/>
  </cols>
  <sheetData>
    <row r="1" ht="30" customHeight="1">
      <c r="A1" s="10" t="inlineStr">
        <is>
          <t>Risk Register — Strategic Risk Architecture</t>
        </is>
      </c>
    </row>
    <row r="2" ht="18" customHeight="1">
      <c r="A2" s="11" t="inlineStr">
        <is>
          <t>Top 12 strategic risks with mitigation actions.</t>
        </is>
      </c>
    </row>
    <row r="4" ht="28" customHeight="1">
      <c r="A4" s="12" t="inlineStr">
        <is>
          <t>#</t>
        </is>
      </c>
      <c r="B4" s="12" t="inlineStr">
        <is>
          <t>Risk</t>
        </is>
      </c>
      <c r="C4" s="12" t="inlineStr">
        <is>
          <t>Category</t>
        </is>
      </c>
      <c r="D4" s="12" t="inlineStr">
        <is>
          <t>Likelihood (1-5)</t>
        </is>
      </c>
      <c r="E4" s="12" t="inlineStr">
        <is>
          <t>Impact (1-5)</t>
        </is>
      </c>
      <c r="F4" s="12" t="inlineStr">
        <is>
          <t>Score</t>
        </is>
      </c>
      <c r="G4" s="12" t="inlineStr">
        <is>
          <t>Owner</t>
        </is>
      </c>
      <c r="H4" s="12" t="inlineStr">
        <is>
          <t>Mitigation</t>
        </is>
      </c>
    </row>
    <row r="5">
      <c r="A5" s="14" t="n">
        <v>1</v>
      </c>
      <c r="B5" s="13" t="inlineStr">
        <is>
          <t>Cost overrun (&gt;25% of base capex)</t>
        </is>
      </c>
      <c r="C5" s="13" t="inlineStr">
        <is>
          <t>Financial</t>
        </is>
      </c>
      <c r="D5" s="19" t="n">
        <v>5</v>
      </c>
      <c r="E5" s="19" t="n">
        <v>5</v>
      </c>
      <c r="F5" s="34" t="n">
        <v>25</v>
      </c>
      <c r="G5" s="13" t="inlineStr">
        <is>
          <t>CFO / SPV</t>
        </is>
      </c>
      <c r="H5" s="13" t="inlineStr">
        <is>
          <t>Independent cost estimation; EPC LSTK with caps</t>
        </is>
      </c>
    </row>
    <row r="6">
      <c r="A6" s="14" t="n">
        <v>2</v>
      </c>
      <c r="B6" s="13" t="inlineStr">
        <is>
          <t>Construction delay (&gt;24 months)</t>
        </is>
      </c>
      <c r="C6" s="13" t="inlineStr">
        <is>
          <t>Execution</t>
        </is>
      </c>
      <c r="D6" s="19" t="n">
        <v>4</v>
      </c>
      <c r="E6" s="19" t="n">
        <v>4</v>
      </c>
      <c r="F6" s="34" t="n">
        <v>16</v>
      </c>
      <c r="G6" s="13" t="inlineStr">
        <is>
          <t>EPC Director</t>
        </is>
      </c>
      <c r="H6" s="13" t="inlineStr">
        <is>
          <t>Critical path scheduling; float buffers; weather windows</t>
        </is>
      </c>
    </row>
    <row r="7">
      <c r="A7" s="14" t="n">
        <v>3</v>
      </c>
      <c r="B7" s="13" t="inlineStr">
        <is>
          <t>Sedimentation reducing storage</t>
        </is>
      </c>
      <c r="C7" s="13" t="inlineStr">
        <is>
          <t>Hydrological</t>
        </is>
      </c>
      <c r="D7" s="19" t="n">
        <v>4</v>
      </c>
      <c r="E7" s="19" t="n">
        <v>5</v>
      </c>
      <c r="F7" s="34" t="n">
        <v>20</v>
      </c>
      <c r="G7" s="13" t="inlineStr">
        <is>
          <t>Engineering</t>
        </is>
      </c>
      <c r="H7" s="13" t="inlineStr">
        <is>
          <t>Hydrological modelling; flushing protocols; catchment treatment</t>
        </is>
      </c>
    </row>
    <row r="8">
      <c r="A8" s="14" t="n">
        <v>4</v>
      </c>
      <c r="B8" s="13" t="inlineStr">
        <is>
          <t>Salinity transition failure</t>
        </is>
      </c>
      <c r="C8" s="13" t="inlineStr">
        <is>
          <t>Environmental</t>
        </is>
      </c>
      <c r="D8" s="19" t="n">
        <v>4</v>
      </c>
      <c r="E8" s="19" t="n">
        <v>4</v>
      </c>
      <c r="F8" s="34" t="n">
        <v>16</v>
      </c>
      <c r="G8" s="13" t="inlineStr">
        <is>
          <t>Environment Lead</t>
        </is>
      </c>
      <c r="H8" s="13" t="inlineStr">
        <is>
          <t>Staged impoundment; real-time salinity monitoring</t>
        </is>
      </c>
    </row>
    <row r="9">
      <c r="A9" s="14" t="n">
        <v>5</v>
      </c>
      <c r="B9" s="13" t="inlineStr">
        <is>
          <t>Seismic event during construction</t>
        </is>
      </c>
      <c r="C9" s="13" t="inlineStr">
        <is>
          <t>Geological</t>
        </is>
      </c>
      <c r="D9" s="19" t="n">
        <v>2</v>
      </c>
      <c r="E9" s="19" t="n">
        <v>5</v>
      </c>
      <c r="F9" s="35" t="n">
        <v>10</v>
      </c>
      <c r="G9" s="13" t="inlineStr">
        <is>
          <t>Engineering</t>
        </is>
      </c>
      <c r="H9" s="13" t="inlineStr">
        <is>
          <t>Seismic design codes; site instrumentation</t>
        </is>
      </c>
    </row>
    <row r="10">
      <c r="A10" s="14" t="n">
        <v>6</v>
      </c>
      <c r="B10" s="13" t="inlineStr">
        <is>
          <t>Sea-level rise impacts</t>
        </is>
      </c>
      <c r="C10" s="13" t="inlineStr">
        <is>
          <t>Climate</t>
        </is>
      </c>
      <c r="D10" s="19" t="n">
        <v>4</v>
      </c>
      <c r="E10" s="19" t="n">
        <v>4</v>
      </c>
      <c r="F10" s="34" t="n">
        <v>16</v>
      </c>
      <c r="G10" s="13" t="inlineStr">
        <is>
          <t>Engineering</t>
        </is>
      </c>
      <c r="H10" s="13" t="inlineStr">
        <is>
          <t>Freeboard provisions; IPCC scenario planning</t>
        </is>
      </c>
    </row>
    <row r="11">
      <c r="A11" s="14" t="n">
        <v>7</v>
      </c>
      <c r="B11" s="13" t="inlineStr">
        <is>
          <t>Rehabilitation disputes</t>
        </is>
      </c>
      <c r="C11" s="13" t="inlineStr">
        <is>
          <t>Social</t>
        </is>
      </c>
      <c r="D11" s="19" t="n">
        <v>3</v>
      </c>
      <c r="E11" s="19" t="n">
        <v>4</v>
      </c>
      <c r="F11" s="35" t="n">
        <v>12</v>
      </c>
      <c r="G11" s="13" t="inlineStr">
        <is>
          <t>R&amp;R Director</t>
        </is>
      </c>
      <c r="H11" s="13" t="inlineStr">
        <is>
          <t>Pre-project census; livelihood packages</t>
        </is>
      </c>
    </row>
    <row r="12">
      <c r="A12" s="14" t="n">
        <v>8</v>
      </c>
      <c r="B12" s="13" t="inlineStr">
        <is>
          <t>Environmental clearance delay</t>
        </is>
      </c>
      <c r="C12" s="13" t="inlineStr">
        <is>
          <t>Political / Reg.</t>
        </is>
      </c>
      <c r="D12" s="19" t="n">
        <v>4</v>
      </c>
      <c r="E12" s="19" t="n">
        <v>4</v>
      </c>
      <c r="F12" s="34" t="n">
        <v>16</v>
      </c>
      <c r="G12" s="13" t="inlineStr">
        <is>
          <t>Legal</t>
        </is>
      </c>
      <c r="H12" s="13" t="inlineStr">
        <is>
          <t>Pre-application scoping; NGO engagement</t>
        </is>
      </c>
    </row>
    <row r="13">
      <c r="A13" s="14" t="n">
        <v>9</v>
      </c>
      <c r="B13" s="13" t="inlineStr">
        <is>
          <t>Demand shortfall (industrial)</t>
        </is>
      </c>
      <c r="C13" s="13" t="inlineStr">
        <is>
          <t>Commercial</t>
        </is>
      </c>
      <c r="D13" s="19" t="n">
        <v>2</v>
      </c>
      <c r="E13" s="19" t="n">
        <v>3</v>
      </c>
      <c r="F13" s="36" t="n">
        <v>6</v>
      </c>
      <c r="G13" s="13" t="inlineStr">
        <is>
          <t>Commercial</t>
        </is>
      </c>
      <c r="H13" s="13" t="inlineStr">
        <is>
          <t>Anchor off-take agreements; tariff flexibility</t>
        </is>
      </c>
    </row>
    <row r="14">
      <c r="A14" s="14" t="n">
        <v>10</v>
      </c>
      <c r="B14" s="13" t="inlineStr">
        <is>
          <t>Turbine supply chain delay</t>
        </is>
      </c>
      <c r="C14" s="13" t="inlineStr">
        <is>
          <t>Technology</t>
        </is>
      </c>
      <c r="D14" s="19" t="n">
        <v>3</v>
      </c>
      <c r="E14" s="19" t="n">
        <v>4</v>
      </c>
      <c r="F14" s="35" t="n">
        <v>12</v>
      </c>
      <c r="G14" s="13" t="inlineStr">
        <is>
          <t>Procurement</t>
        </is>
      </c>
      <c r="H14" s="13" t="inlineStr">
        <is>
          <t>Long-lead ordering; dual sourcing</t>
        </is>
      </c>
    </row>
    <row r="15">
      <c r="A15" s="14" t="n">
        <v>11</v>
      </c>
      <c r="B15" s="13" t="inlineStr">
        <is>
          <t>Bond market volatility</t>
        </is>
      </c>
      <c r="C15" s="13" t="inlineStr">
        <is>
          <t>Financial</t>
        </is>
      </c>
      <c r="D15" s="19" t="n">
        <v>3</v>
      </c>
      <c r="E15" s="19" t="n">
        <v>3</v>
      </c>
      <c r="F15" s="35" t="n">
        <v>9</v>
      </c>
      <c r="G15" s="13" t="inlineStr">
        <is>
          <t>CFO</t>
        </is>
      </c>
      <c r="H15" s="13" t="inlineStr">
        <is>
          <t>Staged financing; credit enhancement</t>
        </is>
      </c>
    </row>
    <row r="16">
      <c r="A16" s="14" t="n">
        <v>12</v>
      </c>
      <c r="B16" s="13" t="inlineStr">
        <is>
          <t>Cyber-attack on SCADA</t>
        </is>
      </c>
      <c r="C16" s="13" t="inlineStr">
        <is>
          <t>Technology</t>
        </is>
      </c>
      <c r="D16" s="19" t="n">
        <v>2</v>
      </c>
      <c r="E16" s="19" t="n">
        <v>4</v>
      </c>
      <c r="F16" s="36" t="n">
        <v>8</v>
      </c>
      <c r="G16" s="13" t="inlineStr">
        <is>
          <t>CISO</t>
        </is>
      </c>
      <c r="H16" s="13" t="inlineStr">
        <is>
          <t>OT/IT segmentation; defence-in-depth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14" customWidth="1" min="4" max="4"/>
    <col width="14" customWidth="1" min="5" max="5"/>
  </cols>
  <sheetData>
    <row r="1" ht="30" customHeight="1">
      <c r="A1" s="10" t="inlineStr">
        <is>
          <t>Charts Source Data</t>
        </is>
      </c>
    </row>
    <row r="2" ht="18" customHeight="1">
      <c r="A2" s="11" t="inlineStr">
        <is>
          <t>Underlying data for figures in the main report.</t>
        </is>
      </c>
    </row>
    <row r="4">
      <c r="A4" s="20" t="inlineStr">
        <is>
          <t>Figure 3 — Water Allocation</t>
        </is>
      </c>
    </row>
    <row r="5" ht="28" customHeight="1">
      <c r="A5" s="12" t="inlineStr">
        <is>
          <t>Use</t>
        </is>
      </c>
      <c r="B5" s="12" t="inlineStr">
        <is>
          <t>Share %</t>
        </is>
      </c>
    </row>
    <row r="6">
      <c r="A6" s="13" t="inlineStr">
        <is>
          <t>Irrigation</t>
        </is>
      </c>
      <c r="B6" s="14" t="n">
        <v>42</v>
      </c>
    </row>
    <row r="7">
      <c r="A7" s="13" t="inlineStr">
        <is>
          <t>Industrial</t>
        </is>
      </c>
      <c r="B7" s="14" t="n">
        <v>28</v>
      </c>
    </row>
    <row r="8">
      <c r="A8" s="13" t="inlineStr">
        <is>
          <t>Drinking Water</t>
        </is>
      </c>
      <c r="B8" s="14" t="n">
        <v>14</v>
      </c>
    </row>
    <row r="9">
      <c r="A9" s="13" t="inlineStr">
        <is>
          <t>Tidal Power</t>
        </is>
      </c>
      <c r="B9" s="14" t="n">
        <v>8</v>
      </c>
    </row>
    <row r="10">
      <c r="A10" s="13" t="inlineStr">
        <is>
          <t>Ecological Reserve</t>
        </is>
      </c>
      <c r="B10" s="14" t="n">
        <v>8</v>
      </c>
    </row>
    <row r="13">
      <c r="A13" s="20" t="inlineStr">
        <is>
          <t>Figure 4 — CapEx Composition</t>
        </is>
      </c>
    </row>
    <row r="14" ht="28" customHeight="1">
      <c r="A14" s="12" t="inlineStr">
        <is>
          <t>Component</t>
        </is>
      </c>
      <c r="B14" s="12" t="inlineStr">
        <is>
          <t>Rs '000 cr</t>
        </is>
      </c>
    </row>
    <row r="15">
      <c r="A15" s="13" t="inlineStr">
        <is>
          <t>Barrage &amp; Civil Works</t>
        </is>
      </c>
      <c r="B15" s="15" t="n">
        <v>32</v>
      </c>
    </row>
    <row r="16">
      <c r="A16" s="13" t="inlineStr">
        <is>
          <t>Turbines &amp; Electro-mech</t>
        </is>
      </c>
      <c r="B16" s="15" t="n">
        <v>8</v>
      </c>
    </row>
    <row r="17">
      <c r="A17" s="13" t="inlineStr">
        <is>
          <t>Road-Rail Bridge Deck</t>
        </is>
      </c>
      <c r="B17" s="15" t="n">
        <v>14</v>
      </c>
    </row>
    <row r="18">
      <c r="A18" s="13" t="inlineStr">
        <is>
          <t>Reservoir Preparation</t>
        </is>
      </c>
      <c r="B18" s="15" t="n">
        <v>5</v>
      </c>
    </row>
    <row r="19">
      <c r="A19" s="13" t="inlineStr">
        <is>
          <t>Env Mgmt &amp; Rehabilitation</t>
        </is>
      </c>
      <c r="B19" s="15" t="n">
        <v>7</v>
      </c>
    </row>
    <row r="20">
      <c r="A20" s="13" t="inlineStr">
        <is>
          <t>Land Acquisition</t>
        </is>
      </c>
      <c r="B20" s="15" t="n">
        <v>9</v>
      </c>
    </row>
    <row r="21">
      <c r="A21" s="13" t="inlineStr">
        <is>
          <t>Interest During Constr.</t>
        </is>
      </c>
      <c r="B21" s="15" t="n">
        <v>6</v>
      </c>
    </row>
    <row r="22">
      <c r="A22" s="13" t="inlineStr">
        <is>
          <t>Contingency &amp; Escalation</t>
        </is>
      </c>
      <c r="B22" s="15" t="n">
        <v>9</v>
      </c>
    </row>
    <row r="25">
      <c r="A25" s="20" t="inlineStr">
        <is>
          <t>Figure 7 — Logistics Distance Reduction</t>
        </is>
      </c>
    </row>
    <row r="26" ht="28" customHeight="1">
      <c r="A26" s="12" t="inlineStr">
        <is>
          <t>Route</t>
        </is>
      </c>
      <c r="B26" s="12" t="inlineStr">
        <is>
          <t>Current (km)</t>
        </is>
      </c>
      <c r="C26" s="12" t="inlineStr">
        <is>
          <t>Post-Kalpasar (km)</t>
        </is>
      </c>
    </row>
    <row r="27">
      <c r="A27" s="13" t="inlineStr">
        <is>
          <t>Bhavnagar → Surat</t>
        </is>
      </c>
      <c r="B27" s="15" t="n">
        <v>312</v>
      </c>
      <c r="C27" s="15" t="n">
        <v>180</v>
      </c>
    </row>
    <row r="28">
      <c r="A28" s="13" t="inlineStr">
        <is>
          <t>Bhavnagar → Mumbai</t>
        </is>
      </c>
      <c r="B28" s="15" t="n">
        <v>540</v>
      </c>
      <c r="C28" s="15" t="n">
        <v>460</v>
      </c>
    </row>
    <row r="29">
      <c r="A29" s="13" t="inlineStr">
        <is>
          <t>Rajkot → Hazira</t>
        </is>
      </c>
      <c r="B29" s="15" t="n">
        <v>380</v>
      </c>
      <c r="C29" s="15" t="n">
        <v>290</v>
      </c>
    </row>
    <row r="30">
      <c r="A30" s="13" t="inlineStr">
        <is>
          <t>Kandla → Mumbai</t>
        </is>
      </c>
      <c r="B30" s="15" t="n">
        <v>620</v>
      </c>
      <c r="C30" s="15" t="n">
        <v>580</v>
      </c>
    </row>
    <row r="31">
      <c r="A31" s="13" t="inlineStr">
        <is>
          <t>Saurashtra → DFC</t>
        </is>
      </c>
      <c r="B31" s="15" t="n">
        <v>410</v>
      </c>
      <c r="C31" s="15" t="n">
        <v>320</v>
      </c>
    </row>
    <row r="32">
      <c r="A32" s="13" t="inlineStr">
        <is>
          <t>Vadodara → Bhavnagar</t>
        </is>
      </c>
      <c r="B32" s="15" t="n">
        <v>240</v>
      </c>
      <c r="C32" s="15" t="n">
        <v>180</v>
      </c>
    </row>
    <row r="35">
      <c r="A35" s="20" t="inlineStr">
        <is>
          <t>Figure 19 — Employment Generation</t>
        </is>
      </c>
    </row>
    <row r="36" ht="28" customHeight="1">
      <c r="A36" s="12" t="inlineStr">
        <is>
          <t>Phase</t>
        </is>
      </c>
      <c r="B36" s="12" t="inlineStr">
        <is>
          <t>Direct Construction</t>
        </is>
      </c>
      <c r="C36" s="12" t="inlineStr">
        <is>
          <t>Direct Operations</t>
        </is>
      </c>
      <c r="D36" s="12" t="inlineStr">
        <is>
          <t>Indirect</t>
        </is>
      </c>
      <c r="E36" s="12" t="inlineStr">
        <is>
          <t>Induced</t>
        </is>
      </c>
    </row>
    <row r="37">
      <c r="A37" s="13" t="inlineStr">
        <is>
          <t>Phase 1 (2026-29)</t>
        </is>
      </c>
      <c r="B37" s="15" t="n">
        <v>42</v>
      </c>
      <c r="C37" s="15" t="n">
        <v>0</v>
      </c>
      <c r="D37" s="15" t="n">
        <v>5</v>
      </c>
      <c r="E37" s="15" t="n">
        <v>2</v>
      </c>
    </row>
    <row r="38">
      <c r="A38" s="13" t="inlineStr">
        <is>
          <t>Phase 2 (2028-33)</t>
        </is>
      </c>
      <c r="B38" s="15" t="n">
        <v>95</v>
      </c>
      <c r="C38" s="15" t="n">
        <v>8</v>
      </c>
      <c r="D38" s="15" t="n">
        <v>22</v>
      </c>
      <c r="E38" s="15" t="n">
        <v>10</v>
      </c>
    </row>
    <row r="39">
      <c r="A39" s="13" t="inlineStr">
        <is>
          <t>Phase 3 (2032-35)</t>
        </is>
      </c>
      <c r="B39" s="15" t="n">
        <v>28</v>
      </c>
      <c r="C39" s="15" t="n">
        <v>35</v>
      </c>
      <c r="D39" s="15" t="n">
        <v>65</v>
      </c>
      <c r="E39" s="15" t="n">
        <v>38</v>
      </c>
    </row>
    <row r="40">
      <c r="A40" s="13" t="inlineStr">
        <is>
          <t>Phase 4 (2036+)</t>
        </is>
      </c>
      <c r="B40" s="15" t="n">
        <v>5</v>
      </c>
      <c r="C40" s="15" t="n">
        <v>22</v>
      </c>
      <c r="D40" s="15" t="n">
        <v>180</v>
      </c>
      <c r="E40" s="15" t="n">
        <v>95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18" customWidth="1" min="3" max="3"/>
    <col width="14" customWidth="1" min="4" max="4"/>
    <col width="18" customWidth="1" min="5" max="5"/>
    <col width="14" customWidth="1" min="6" max="6"/>
    <col width="16" customWidth="1" min="7" max="7"/>
    <col width="14" customWidth="1" min="8" max="8"/>
    <col width="40" customWidth="1" min="9" max="9"/>
  </cols>
  <sheetData>
    <row r="1" ht="30" customHeight="1">
      <c r="A1" s="10" t="inlineStr">
        <is>
          <t>International Comparisons — Global Mega Water Infrastructure</t>
        </is>
      </c>
    </row>
    <row r="2" ht="18" customHeight="1">
      <c r="A2" s="11" t="inlineStr">
        <is>
          <t>Benchmarks for scale, cost and impact assessment.</t>
        </is>
      </c>
    </row>
    <row r="4" ht="28" customHeight="1">
      <c r="A4" s="12" t="inlineStr">
        <is>
          <t>#</t>
        </is>
      </c>
      <c r="B4" s="12" t="inlineStr">
        <is>
          <t>Project</t>
        </is>
      </c>
      <c r="C4" s="12" t="inlineStr">
        <is>
          <t>Country</t>
        </is>
      </c>
      <c r="D4" s="12" t="inlineStr">
        <is>
          <t>Year Completed</t>
        </is>
      </c>
      <c r="E4" s="12" t="inlineStr">
        <is>
          <t>Dam/Barrage Length (km)</t>
        </is>
      </c>
      <c r="F4" s="12" t="inlineStr">
        <is>
          <t>Storage (BCM)</t>
        </is>
      </c>
      <c r="G4" s="12" t="inlineStr">
        <is>
          <t>Capex (USD bn, nominal)</t>
        </is>
      </c>
      <c r="H4" s="12" t="inlineStr">
        <is>
          <t>Power (MW)</t>
        </is>
      </c>
      <c r="I4" s="12" t="inlineStr">
        <is>
          <t>Key Lesson</t>
        </is>
      </c>
    </row>
    <row r="5">
      <c r="A5" s="14" t="n">
        <v>1</v>
      </c>
      <c r="B5" s="13" t="inlineStr">
        <is>
          <t>Kalpasar (closure dam + freshwater)</t>
        </is>
      </c>
      <c r="C5" s="13" t="inlineStr">
        <is>
          <t>India</t>
        </is>
      </c>
      <c r="D5" s="13" t="inlineStr">
        <is>
          <t>2039 (target, conditional)</t>
        </is>
      </c>
      <c r="E5" s="37" t="n">
        <v>62</v>
      </c>
      <c r="F5" s="37" t="n">
        <v>10.4</v>
      </c>
      <c r="G5" s="37" t="n">
        <v>16</v>
      </c>
      <c r="H5" s="37" t="n">
        <v>2470</v>
      </c>
      <c r="I5" s="13" t="inlineStr">
        <is>
          <t>Freshwater-impoundment + land-reclamation; captive RE only</t>
        </is>
      </c>
    </row>
    <row r="6">
      <c r="A6" s="14" t="n">
        <v>2</v>
      </c>
      <c r="B6" s="13" t="inlineStr">
        <is>
          <t>Afsluitdijk</t>
        </is>
      </c>
      <c r="C6" s="13" t="inlineStr">
        <is>
          <t>Netherlands</t>
        </is>
      </c>
      <c r="D6" s="13" t="n">
        <v>1932</v>
      </c>
      <c r="E6" s="37" t="n">
        <v>32</v>
      </c>
      <c r="F6" s="37" t="n">
        <v>0</v>
      </c>
      <c r="G6" s="37" t="n">
        <v>1.5</v>
      </c>
      <c r="H6" s="37" t="n">
        <v>0</v>
      </c>
      <c r="I6" s="13" t="inlineStr">
        <is>
          <t>Closure dam; freshwater IJsselmeer; directly relevant precedent</t>
        </is>
      </c>
    </row>
    <row r="7">
      <c r="A7" s="14" t="n">
        <v>3</v>
      </c>
      <c r="B7" s="13" t="inlineStr">
        <is>
          <t>Zuiderzee Works (composite)</t>
        </is>
      </c>
      <c r="C7" s="13" t="inlineStr">
        <is>
          <t>Netherlands</t>
        </is>
      </c>
      <c r="D7" s="13" t="n">
        <v>-43</v>
      </c>
      <c r="E7" s="37" t="n">
        <v>30</v>
      </c>
      <c r="F7" s="37" t="n">
        <v>8</v>
      </c>
      <c r="G7" s="37" t="n">
        <v>8</v>
      </c>
      <c r="H7" s="37" t="n">
        <v>0</v>
      </c>
      <c r="I7" s="13" t="inlineStr">
        <is>
          <t>Closure-dam + polder reclamation; template for Kalpasar</t>
        </is>
      </c>
    </row>
    <row r="8">
      <c r="A8" s="14" t="n">
        <v>4</v>
      </c>
      <c r="B8" s="13" t="inlineStr">
        <is>
          <t>Delta Works</t>
        </is>
      </c>
      <c r="C8" s="13" t="inlineStr">
        <is>
          <t>Netherlands</t>
        </is>
      </c>
      <c r="D8" s="13" t="n">
        <v>1997</v>
      </c>
      <c r="E8" s="37" t="n">
        <v>16</v>
      </c>
      <c r="F8" s="37" t="n">
        <v>0</v>
      </c>
      <c r="G8" s="37" t="n">
        <v>13</v>
      </c>
      <c r="H8" s="37" t="n">
        <v>0</v>
      </c>
      <c r="I8" s="13" t="inlineStr">
        <is>
          <t>Flood defence; staged over 50 years; adaptive management</t>
        </is>
      </c>
    </row>
    <row r="9">
      <c r="A9" s="14" t="n">
        <v>5</v>
      </c>
      <c r="B9" s="13" t="inlineStr">
        <is>
          <t>Saemangeum Seawall</t>
        </is>
      </c>
      <c r="C9" s="13" t="inlineStr">
        <is>
          <t>South Korea</t>
        </is>
      </c>
      <c r="D9" s="13" t="n">
        <v>2010</v>
      </c>
      <c r="E9" s="37" t="n">
        <v>33</v>
      </c>
      <c r="F9" s="37" t="n">
        <v>0</v>
      </c>
      <c r="G9" s="37" t="n">
        <v>2.4</v>
      </c>
      <c r="H9" s="37" t="n">
        <v>0</v>
      </c>
      <c r="I9" s="13" t="inlineStr">
        <is>
          <t>Longest seawall; ecological controversy; reclamation focus</t>
        </is>
      </c>
    </row>
    <row r="10">
      <c r="A10" s="14" t="n">
        <v>6</v>
      </c>
      <c r="B10" s="13" t="inlineStr">
        <is>
          <t>Sardar Sarovar Dam</t>
        </is>
      </c>
      <c r="C10" s="13" t="inlineStr">
        <is>
          <t>India</t>
        </is>
      </c>
      <c r="D10" s="13" t="n">
        <v>2017</v>
      </c>
      <c r="E10" s="37" t="n">
        <v>1.2</v>
      </c>
      <c r="F10" s="37" t="n">
        <v>9.5</v>
      </c>
      <c r="G10" s="37" t="n">
        <v>7</v>
      </c>
      <c r="H10" s="37" t="n">
        <v>1450</v>
      </c>
      <c r="I10" s="13" t="inlineStr">
        <is>
          <t>Long R&amp;R disputes delayed impact; multi-purpose</t>
        </is>
      </c>
    </row>
    <row r="11">
      <c r="A11" s="14" t="n">
        <v>7</v>
      </c>
      <c r="B11" s="13" t="inlineStr">
        <is>
          <t>Polavaram Project</t>
        </is>
      </c>
      <c r="C11" s="13" t="inlineStr">
        <is>
          <t>India</t>
        </is>
      </c>
      <c r="D11" s="13" t="inlineStr">
        <is>
          <t>2030 (target)</t>
        </is>
      </c>
      <c r="E11" s="37" t="n">
        <v>2.4</v>
      </c>
      <c r="F11" s="37" t="n">
        <v>5.1</v>
      </c>
      <c r="G11" s="37" t="n">
        <v>6.5</v>
      </c>
      <c r="H11" s="37" t="n">
        <v>960</v>
      </c>
      <c r="I11" s="13" t="inlineStr">
        <is>
          <t>Multi-purpose; ongoing execution risk</t>
        </is>
      </c>
    </row>
    <row r="12">
      <c r="A12" s="14" t="n">
        <v>8</v>
      </c>
      <c r="B12" s="13" t="inlineStr">
        <is>
          <t>Three Gorges Dam</t>
        </is>
      </c>
      <c r="C12" s="13" t="inlineStr">
        <is>
          <t>China</t>
        </is>
      </c>
      <c r="D12" s="13" t="n">
        <v>2003</v>
      </c>
      <c r="E12" s="37" t="n">
        <v>2.3</v>
      </c>
      <c r="F12" s="37" t="n">
        <v>39.3</v>
      </c>
      <c r="G12" s="37" t="n">
        <v>31</v>
      </c>
      <c r="H12" s="37" t="n">
        <v>22500</v>
      </c>
      <c r="I12" s="13" t="inlineStr">
        <is>
          <t>Single-purpose power; environmental cost significant</t>
        </is>
      </c>
    </row>
    <row r="13">
      <c r="A13" s="14" t="n">
        <v>9</v>
      </c>
      <c r="B13" s="13" t="inlineStr">
        <is>
          <t>Hirakud Dam</t>
        </is>
      </c>
      <c r="C13" s="13" t="inlineStr">
        <is>
          <t>India</t>
        </is>
      </c>
      <c r="D13" s="13" t="n">
        <v>1957</v>
      </c>
      <c r="E13" s="37" t="n">
        <v>4.8</v>
      </c>
      <c r="F13" s="37" t="n">
        <v>8</v>
      </c>
      <c r="G13" s="37" t="n">
        <v>0.1</v>
      </c>
      <c r="H13" s="37" t="n">
        <v>308</v>
      </c>
      <c r="I13" s="13" t="inlineStr">
        <is>
          <t>Early multi-purpose template in India</t>
        </is>
      </c>
    </row>
    <row r="14">
      <c r="A14" s="14" t="n">
        <v>10</v>
      </c>
      <c r="B14" s="13" t="inlineStr">
        <is>
          <t>Hoover Dam</t>
        </is>
      </c>
      <c r="C14" s="13" t="inlineStr">
        <is>
          <t>USA</t>
        </is>
      </c>
      <c r="D14" s="13" t="n">
        <v>1936</v>
      </c>
      <c r="E14" s="37" t="n">
        <v>0.4</v>
      </c>
      <c r="F14" s="37" t="n">
        <v>35.2</v>
      </c>
      <c r="G14" s="37" t="n">
        <v>0.7</v>
      </c>
      <c r="H14" s="37" t="n">
        <v>2080</v>
      </c>
      <c r="I14" s="13" t="inlineStr">
        <is>
          <t>Iconic depression-era project; transformative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8" customWidth="1" min="3" max="3"/>
    <col width="18" customWidth="1" min="4" max="4"/>
    <col width="18" customWidth="1" min="5" max="5"/>
    <col width="28" customWidth="1" min="6" max="6"/>
    <col width="40" customWidth="1" min="7" max="7"/>
  </cols>
  <sheetData>
    <row r="1" ht="30" customHeight="1">
      <c r="A1" s="10" t="inlineStr">
        <is>
          <t>Master Datasets — Kalpasar Core Parameters</t>
        </is>
      </c>
    </row>
    <row r="2" ht="18" customHeight="1">
      <c r="A2" s="11" t="inlineStr">
        <is>
          <t>Single source of truth for project numbers used in the report.</t>
        </is>
      </c>
    </row>
    <row r="4" ht="28" customHeight="1">
      <c r="A4" s="12" t="inlineStr">
        <is>
          <t>Parameter</t>
        </is>
      </c>
      <c r="B4" s="12" t="inlineStr">
        <is>
          <t>Unit</t>
        </is>
      </c>
      <c r="C4" s="12" t="inlineStr">
        <is>
          <t>Base Scenario</t>
        </is>
      </c>
      <c r="D4" s="12" t="inlineStr">
        <is>
          <t>Upside Scenario</t>
        </is>
      </c>
      <c r="E4" s="12" t="inlineStr">
        <is>
          <t>Downside Scenario</t>
        </is>
      </c>
      <c r="F4" s="12" t="inlineStr">
        <is>
          <t>Source</t>
        </is>
      </c>
      <c r="G4" s="12" t="inlineStr">
        <is>
          <t>Notes</t>
        </is>
      </c>
    </row>
    <row r="5">
      <c r="A5" s="13" t="inlineStr">
        <is>
          <t>Total dyke length</t>
        </is>
      </c>
      <c r="B5" s="14" t="inlineStr">
        <is>
          <t>km</t>
        </is>
      </c>
      <c r="C5" s="15" t="n">
        <v>62</v>
      </c>
      <c r="D5" s="15" t="n">
        <v>64</v>
      </c>
      <c r="E5" s="15" t="n">
        <v>60</v>
      </c>
      <c r="F5" s="13" t="inlineStr">
        <is>
          <t>Current DPR 2026 (Indo-Dutch cooperation)</t>
        </is>
      </c>
      <c r="G5" s="13" t="inlineStr">
        <is>
          <t>Bhavnagar-Bharuch closure; main sea-crossing ~30 km</t>
        </is>
      </c>
    </row>
    <row r="6">
      <c r="A6" s="16" t="inlineStr">
        <is>
          <t>Reservoir surface area</t>
        </is>
      </c>
      <c r="B6" s="17" t="inlineStr">
        <is>
          <t>sq km</t>
        </is>
      </c>
      <c r="C6" s="18" t="n">
        <v>1800</v>
      </c>
      <c r="D6" s="18" t="n">
        <v>2000</v>
      </c>
      <c r="E6" s="18" t="n">
        <v>1600</v>
      </c>
      <c r="F6" s="16" t="inlineStr">
        <is>
          <t>Current DPR 2026</t>
        </is>
      </c>
      <c r="G6" s="16" t="inlineStr">
        <is>
          <t>Coastal freshwater basin (range)</t>
        </is>
      </c>
    </row>
    <row r="7">
      <c r="A7" s="13" t="inlineStr">
        <is>
          <t>Freshwater storage capacity</t>
        </is>
      </c>
      <c r="B7" s="14" t="inlineStr">
        <is>
          <t>MCM</t>
        </is>
      </c>
      <c r="C7" s="15" t="n">
        <v>10400</v>
      </c>
      <c r="D7" s="15" t="n">
        <v>13000</v>
      </c>
      <c r="E7" s="15" t="n">
        <v>7807</v>
      </c>
      <c r="F7" s="13" t="inlineStr">
        <is>
          <t>Current DPR 2026</t>
        </is>
      </c>
      <c r="G7" s="13" t="inlineStr">
        <is>
          <t>Range — 7,807-13,000 MCM (state as range)</t>
        </is>
      </c>
    </row>
    <row r="8">
      <c r="A8" s="16" t="inlineStr">
        <is>
          <t>Annual yield (dependable)</t>
        </is>
      </c>
      <c r="B8" s="17" t="inlineStr">
        <is>
          <t>MCM/year</t>
        </is>
      </c>
      <c r="C8" s="18" t="n">
        <v>7800</v>
      </c>
      <c r="D8" s="18" t="n">
        <v>8600</v>
      </c>
      <c r="E8" s="18" t="n">
        <v>6200</v>
      </c>
      <c r="F8" s="16" t="inlineStr">
        <is>
          <t>Hydrological model</t>
        </is>
      </c>
      <c r="G8" s="16" t="inlineStr">
        <is>
          <t>75% dependability</t>
        </is>
      </c>
    </row>
    <row r="9">
      <c r="A9" s="13" t="inlineStr">
        <is>
          <t>Solar+wind hybrid capacity (captive)</t>
        </is>
      </c>
      <c r="B9" s="14" t="inlineStr">
        <is>
          <t>MW</t>
        </is>
      </c>
      <c r="C9" s="15" t="n">
        <v>2470</v>
      </c>
      <c r="D9" s="15" t="n">
        <v>2700</v>
      </c>
      <c r="E9" s="15" t="n">
        <v>2200</v>
      </c>
      <c r="F9" s="13" t="inlineStr">
        <is>
          <t>Current DPR 2026</t>
        </is>
      </c>
      <c r="G9" s="13" t="inlineStr">
        <is>
          <t>Captive — powers freshwater pumping</t>
        </is>
      </c>
    </row>
    <row r="10">
      <c r="A10" s="16" t="inlineStr">
        <is>
          <t>RE merchant tail (grid surplus)</t>
        </is>
      </c>
      <c r="B10" s="17" t="inlineStr">
        <is>
          <t>GWh/year</t>
        </is>
      </c>
      <c r="C10" s="18" t="n">
        <v>320</v>
      </c>
      <c r="D10" s="18" t="n">
        <v>380</v>
      </c>
      <c r="E10" s="18" t="n">
        <v>220</v>
      </c>
      <c r="F10" s="16" t="inlineStr">
        <is>
          <t>Techadyant model</t>
        </is>
      </c>
      <c r="G10" s="16" t="inlineStr">
        <is>
          <t>~3% surplus sold to grid; not primary revenue</t>
        </is>
      </c>
    </row>
    <row r="11">
      <c r="A11" s="13" t="inlineStr">
        <is>
          <t>Road lanes on dam crest</t>
        </is>
      </c>
      <c r="B11" s="14" t="inlineStr">
        <is>
          <t>lanes</t>
        </is>
      </c>
      <c r="C11" s="15" t="n">
        <v>8</v>
      </c>
      <c r="D11" s="15" t="n">
        <v>8</v>
      </c>
      <c r="E11" s="15" t="n">
        <v>6</v>
      </c>
      <c r="F11" s="13" t="inlineStr">
        <is>
          <t>Current DPR 2026</t>
        </is>
      </c>
      <c r="G11" s="13" t="inlineStr">
        <is>
          <t>Includes service lanes</t>
        </is>
      </c>
    </row>
    <row r="12">
      <c r="A12" s="16" t="inlineStr">
        <is>
          <t>Rail track</t>
        </is>
      </c>
      <c r="B12" s="17" t="inlineStr">
        <is>
          <t>gauge</t>
        </is>
      </c>
      <c r="C12" s="18" t="inlineStr">
        <is>
          <t>—</t>
        </is>
      </c>
      <c r="D12" s="18" t="inlineStr">
        <is>
          <t>—</t>
        </is>
      </c>
      <c r="E12" s="18" t="inlineStr">
        <is>
          <t>—</t>
        </is>
      </c>
      <c r="F12" s="16" t="inlineStr">
        <is>
          <t>Current DPR 2026</t>
        </is>
      </c>
      <c r="G12" s="16" t="inlineStr">
        <is>
          <t>Not in current scope (road only)</t>
        </is>
      </c>
    </row>
    <row r="13">
      <c r="A13" s="13" t="inlineStr">
        <is>
          <t>Irrigation command area</t>
        </is>
      </c>
      <c r="B13" s="14" t="inlineStr">
        <is>
          <t>ha</t>
        </is>
      </c>
      <c r="C13" s="15" t="n">
        <v>1200000</v>
      </c>
      <c r="D13" s="15" t="n">
        <v>1400000</v>
      </c>
      <c r="E13" s="15" t="n">
        <v>950000</v>
      </c>
      <c r="F13" s="13" t="inlineStr">
        <is>
          <t>State irrigation dept</t>
        </is>
      </c>
      <c r="G13" s="13" t="inlineStr">
        <is>
          <t>Saurashtra + Kutch</t>
        </is>
      </c>
    </row>
    <row r="14">
      <c r="A14" s="16" t="inlineStr">
        <is>
          <t>Drinking water population served</t>
        </is>
      </c>
      <c r="B14" s="17" t="inlineStr">
        <is>
          <t>million</t>
        </is>
      </c>
      <c r="C14" s="18" t="n">
        <v>25</v>
      </c>
      <c r="D14" s="18" t="n">
        <v>30</v>
      </c>
      <c r="E14" s="18" t="n">
        <v>18</v>
      </c>
      <c r="F14" s="16" t="inlineStr">
        <is>
          <t>Techadyant estimate</t>
        </is>
      </c>
      <c r="G14" s="16" t="inlineStr">
        <is>
          <t>30+ districts</t>
        </is>
      </c>
    </row>
    <row r="15">
      <c r="A15" s="13" t="inlineStr">
        <is>
          <t>Industrial water allocation</t>
        </is>
      </c>
      <c r="B15" s="14" t="inlineStr">
        <is>
          <t>MCM/year</t>
        </is>
      </c>
      <c r="C15" s="15" t="n">
        <v>2870</v>
      </c>
      <c r="D15" s="15" t="n">
        <v>3200</v>
      </c>
      <c r="E15" s="15" t="n">
        <v>2200</v>
      </c>
      <c r="F15" s="13" t="inlineStr">
        <is>
          <t>Techadyant model</t>
        </is>
      </c>
      <c r="G15" s="13" t="inlineStr">
        <is>
          <t>Dahej, Hazira, Ankleshwar</t>
        </is>
      </c>
    </row>
    <row r="16">
      <c r="A16" s="16" t="inlineStr">
        <is>
          <t>Capital expenditure</t>
        </is>
      </c>
      <c r="B16" s="17" t="inlineStr">
        <is>
          <t>Rs crore</t>
        </is>
      </c>
      <c r="C16" s="18" t="n">
        <v>133246</v>
      </c>
      <c r="D16" s="18" t="n">
        <v>118000</v>
      </c>
      <c r="E16" s="18" t="n">
        <v>162000</v>
      </c>
      <c r="F16" s="16" t="inlineStr">
        <is>
          <t>Current DPR 2026 (lineage: Rs 60k cr 2014 → Rs 1,33,246 cr)</t>
        </is>
      </c>
      <c r="G16" s="16" t="inlineStr">
        <is>
          <t>Base in 2026 Rs</t>
        </is>
      </c>
    </row>
    <row r="17">
      <c r="A17" s="13" t="inlineStr">
        <is>
          <t>Implementation period (post-DPR finalisation)</t>
        </is>
      </c>
      <c r="B17" s="14" t="inlineStr">
        <is>
          <t>years</t>
        </is>
      </c>
      <c r="C17" s="15" t="n">
        <v>8</v>
      </c>
      <c r="D17" s="15" t="n">
        <v>8</v>
      </c>
      <c r="E17" s="15" t="n">
        <v>12</v>
      </c>
      <c r="F17" s="13" t="inlineStr">
        <is>
          <t>Current DPR 2026</t>
        </is>
      </c>
      <c r="G17" s="13" t="inlineStr">
        <is>
          <t>Construction; excludes pre-construction approvals</t>
        </is>
      </c>
    </row>
    <row r="18">
      <c r="A18" s="16" t="inlineStr">
        <is>
          <t>Project status</t>
        </is>
      </c>
      <c r="B18" s="17" t="inlineStr">
        <is>
          <t>—</t>
        </is>
      </c>
      <c r="C18" s="18" t="inlineStr">
        <is>
          <t>Unsanctioned; DPR in final review</t>
        </is>
      </c>
      <c r="D18" s="18" t="inlineStr">
        <is>
          <t>—</t>
        </is>
      </c>
      <c r="E18" s="18" t="inlineStr">
        <is>
          <t>—</t>
        </is>
      </c>
      <c r="F18" s="16" t="inlineStr">
        <is>
          <t>PIB PRID 2289927; Gujarat govt</t>
        </is>
      </c>
      <c r="G18" s="16" t="inlineStr">
        <is>
          <t>No sanction, no FID, no construction</t>
        </is>
      </c>
    </row>
    <row r="19">
      <c r="A19" s="13" t="inlineStr">
        <is>
          <t>Direct employment (peak)</t>
        </is>
      </c>
      <c r="B19" s="14" t="inlineStr">
        <is>
          <t>persons</t>
        </is>
      </c>
      <c r="C19" s="15" t="n">
        <v>95000</v>
      </c>
      <c r="D19" s="15" t="n">
        <v>110000</v>
      </c>
      <c r="E19" s="15" t="n">
        <v>72000</v>
      </c>
      <c r="F19" s="13" t="inlineStr">
        <is>
          <t>EPC benchmark</t>
        </is>
      </c>
      <c r="G19" s="13" t="inlineStr">
        <is>
          <t>Year 5 of construction</t>
        </is>
      </c>
    </row>
    <row r="20">
      <c r="A20" s="16" t="inlineStr">
        <is>
          <t>Induced industrial investment</t>
        </is>
      </c>
      <c r="B20" s="17" t="inlineStr">
        <is>
          <t>Rs crore</t>
        </is>
      </c>
      <c r="C20" s="18" t="n">
        <v>280000</v>
      </c>
      <c r="D20" s="18" t="n">
        <v>360000</v>
      </c>
      <c r="E20" s="18" t="n">
        <v>180000</v>
      </c>
      <c r="F20" s="16" t="inlineStr">
        <is>
          <t>Techadyant multiplier</t>
        </is>
      </c>
      <c r="G20" s="16" t="inlineStr">
        <is>
          <t>Multi-year, post-commissioning</t>
        </is>
      </c>
    </row>
    <row r="21">
      <c r="A21" s="13" t="inlineStr">
        <is>
          <t>Economic IRR</t>
        </is>
      </c>
      <c r="B21" s="14" t="inlineStr">
        <is>
          <t>%</t>
        </is>
      </c>
      <c r="C21" s="15" t="n">
        <v>21.5</v>
      </c>
      <c r="D21" s="15" t="n">
        <v>23.8</v>
      </c>
      <c r="E21" s="15" t="n">
        <v>10.3</v>
      </c>
      <c r="F21" s="13" t="inlineStr">
        <is>
          <t>Techadyant conditional model</t>
        </is>
      </c>
      <c r="G21" s="13" t="inlineStr">
        <is>
          <t>30-year horizon; weaker direct revenue, platform thesis carries</t>
        </is>
      </c>
    </row>
    <row r="22">
      <c r="A22" s="16" t="inlineStr">
        <is>
          <t>Financial IRR (equity)</t>
        </is>
      </c>
      <c r="B22" s="17" t="inlineStr">
        <is>
          <t>%</t>
        </is>
      </c>
      <c r="C22" s="18" t="n">
        <v>1</v>
      </c>
      <c r="D22" s="18" t="n">
        <v>4.5</v>
      </c>
      <c r="E22" s="18" t="n">
        <v>-1.5</v>
      </c>
      <c r="F22" s="16" t="inlineStr">
        <is>
          <t>Techadyant conditional model</t>
        </is>
      </c>
      <c r="G22" s="16" t="inlineStr">
        <is>
          <t>Direct revenue cannot service debt at Rs 1.33L cr capex</t>
        </is>
      </c>
    </row>
    <row r="23">
      <c r="A23" s="13" t="inlineStr">
        <is>
          <t>Payback period (undiscounted)</t>
        </is>
      </c>
      <c r="B23" s="14" t="inlineStr">
        <is>
          <t>years</t>
        </is>
      </c>
      <c r="C23" s="15" t="n">
        <v>99</v>
      </c>
      <c r="D23" s="15" t="n">
        <v>85</v>
      </c>
      <c r="E23" s="15" t="n">
        <v>120</v>
      </c>
      <c r="F23" s="13" t="inlineStr">
        <is>
          <t>Techadyant conditional model</t>
        </is>
      </c>
      <c r="G23" s="13" t="inlineStr">
        <is>
          <t>Effectively no payback on direct revenue alone</t>
        </is>
      </c>
    </row>
    <row r="24">
      <c r="A24" s="16" t="inlineStr">
        <is>
          <t>GHG emissions avoided (RE displaces grid pumping)</t>
        </is>
      </c>
      <c r="B24" s="17" t="inlineStr">
        <is>
          <t>Mt CO2e/year</t>
        </is>
      </c>
      <c r="C24" s="18" t="n">
        <v>1.8</v>
      </c>
      <c r="D24" s="18" t="n">
        <v>2.1</v>
      </c>
      <c r="E24" s="18" t="n">
        <v>1.2</v>
      </c>
      <c r="F24" s="16" t="inlineStr">
        <is>
          <t>RE captive use</t>
        </is>
      </c>
      <c r="G24" s="16" t="inlineStr">
        <is>
          <t>vs grid-powered pumping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55"/>
  <sheetViews>
    <sheetView workbookViewId="0">
      <selection activeCell="A1" sqref="A1"/>
    </sheetView>
  </sheetViews>
  <sheetFormatPr baseColWidth="8" defaultRowHeight="15"/>
  <cols>
    <col width="5" customWidth="1" min="1" max="1"/>
    <col width="30" customWidth="1" min="2" max="2"/>
    <col width="22" customWidth="1" min="3" max="3"/>
    <col width="24" customWidth="1" min="4" max="4"/>
    <col width="36" customWidth="1" min="5" max="5"/>
    <col width="24" customWidth="1" min="6" max="6"/>
    <col width="10" customWidth="1" min="7" max="7"/>
    <col width="14" customWidth="1" min="8" max="8"/>
  </cols>
  <sheetData>
    <row r="1" ht="30" customHeight="1">
      <c r="A1" s="10" t="inlineStr">
        <is>
          <t>Company Database — Kalpasar Industrial Universe</t>
        </is>
      </c>
    </row>
    <row r="2" ht="18" customHeight="1">
      <c r="A2" s="11" t="inlineStr">
        <is>
          <t>Strategic universe of corporates positioned along the Kalpasar value chain.</t>
        </is>
      </c>
    </row>
    <row r="4" ht="28" customHeight="1">
      <c r="A4" s="12" t="inlineStr">
        <is>
          <t>#</t>
        </is>
      </c>
      <c r="B4" s="12" t="inlineStr">
        <is>
          <t>Company</t>
        </is>
      </c>
      <c r="C4" s="12" t="inlineStr">
        <is>
          <t>Sector</t>
        </is>
      </c>
      <c r="D4" s="12" t="inlineStr">
        <is>
          <t>Sub-segment</t>
        </is>
      </c>
      <c r="E4" s="12" t="inlineStr">
        <is>
          <t>Role in Kalpasar</t>
        </is>
      </c>
      <c r="F4" s="12" t="inlineStr">
        <is>
          <t>HQ / Major Plant</t>
        </is>
      </c>
      <c r="G4" s="12" t="inlineStr">
        <is>
          <t>Listed?</t>
        </is>
      </c>
      <c r="H4" s="12" t="inlineStr">
        <is>
          <t>Relevance (1-5)</t>
        </is>
      </c>
    </row>
    <row r="5">
      <c r="A5" s="14" t="n">
        <v>1</v>
      </c>
      <c r="B5" s="13" t="inlineStr">
        <is>
          <t>Reliance Industries</t>
        </is>
      </c>
      <c r="C5" s="13" t="inlineStr">
        <is>
          <t>Petrochemicals / Energy</t>
        </is>
      </c>
      <c r="D5" s="13" t="inlineStr">
        <is>
          <t>Petrochemicals, Refining</t>
        </is>
      </c>
      <c r="E5" s="13" t="inlineStr">
        <is>
          <t>Industrial water offtaker (Jamnagar)</t>
        </is>
      </c>
      <c r="F5" s="13" t="inlineStr">
        <is>
          <t>Mumbai / Jamnagar</t>
        </is>
      </c>
      <c r="G5" s="13" t="inlineStr">
        <is>
          <t>Yes (NSE:RELIANCE)</t>
        </is>
      </c>
      <c r="H5" s="19" t="n">
        <v>5</v>
      </c>
    </row>
    <row r="6">
      <c r="A6" s="14" t="n">
        <v>2</v>
      </c>
      <c r="B6" s="13" t="inlineStr">
        <is>
          <t>Adani Group</t>
        </is>
      </c>
      <c r="C6" s="13" t="inlineStr">
        <is>
          <t>Ports / Logistics / Power</t>
        </is>
      </c>
      <c r="D6" s="13" t="inlineStr">
        <is>
          <t>Multi-port operator</t>
        </is>
      </c>
      <c r="E6" s="13" t="inlineStr">
        <is>
          <t>Logistics &amp; captive RE (Adani Green)</t>
        </is>
      </c>
      <c r="F6" s="13" t="inlineStr">
        <is>
          <t>Ahmedabad</t>
        </is>
      </c>
      <c r="G6" s="13" t="inlineStr">
        <is>
          <t>Yes (multiple)</t>
        </is>
      </c>
      <c r="H6" s="19" t="n">
        <v>5</v>
      </c>
    </row>
    <row r="7">
      <c r="A7" s="14" t="n">
        <v>3</v>
      </c>
      <c r="B7" s="13" t="inlineStr">
        <is>
          <t>Tata Chemicals</t>
        </is>
      </c>
      <c r="C7" s="13" t="inlineStr">
        <is>
          <t>Specialty Chemicals</t>
        </is>
      </c>
      <c r="D7" s="13" t="inlineStr">
        <is>
          <t>Soda ash, bromine</t>
        </is>
      </c>
      <c r="E7" s="13" t="inlineStr">
        <is>
          <t>Industrial offtaker (Mithapur)</t>
        </is>
      </c>
      <c r="F7" s="13" t="inlineStr">
        <is>
          <t>Mumbai / Mithapur</t>
        </is>
      </c>
      <c r="G7" s="13" t="inlineStr">
        <is>
          <t>Yes (NSE:TATACHEM)</t>
        </is>
      </c>
      <c r="H7" s="19" t="n">
        <v>4</v>
      </c>
    </row>
    <row r="8">
      <c r="A8" s="14" t="n">
        <v>4</v>
      </c>
      <c r="B8" s="13" t="inlineStr">
        <is>
          <t>Gujarat State Fertilizers &amp; Chemicals (GSFC)</t>
        </is>
      </c>
      <c r="C8" s="13" t="inlineStr">
        <is>
          <t>Chemicals</t>
        </is>
      </c>
      <c r="D8" s="13" t="inlineStr">
        <is>
          <t>Fertilizers, caprolactam</t>
        </is>
      </c>
      <c r="E8" s="13" t="inlineStr">
        <is>
          <t>Industrial water offtaker (Vadodara)</t>
        </is>
      </c>
      <c r="F8" s="13" t="inlineStr">
        <is>
          <t>Vadodara</t>
        </is>
      </c>
      <c r="G8" s="13" t="inlineStr">
        <is>
          <t>Yes (NSE:GSFC)</t>
        </is>
      </c>
      <c r="H8" s="19" t="n">
        <v>4</v>
      </c>
    </row>
    <row r="9">
      <c r="A9" s="14" t="n">
        <v>5</v>
      </c>
      <c r="B9" s="13" t="inlineStr">
        <is>
          <t>Gujarat Alkalies &amp; Chemicals (GACL)</t>
        </is>
      </c>
      <c r="C9" s="13" t="inlineStr">
        <is>
          <t>Chemicals</t>
        </is>
      </c>
      <c r="D9" s="13" t="inlineStr">
        <is>
          <t>Caustic soda, chlorine</t>
        </is>
      </c>
      <c r="E9" s="13" t="inlineStr">
        <is>
          <t>Industrial water offtaker (Dahej)</t>
        </is>
      </c>
      <c r="F9" s="13" t="inlineStr">
        <is>
          <t>Vadodara / Dahej</t>
        </is>
      </c>
      <c r="G9" s="13" t="inlineStr">
        <is>
          <t>Yes (NSE:GUJALKALI)</t>
        </is>
      </c>
      <c r="H9" s="19" t="n">
        <v>5</v>
      </c>
    </row>
    <row r="10">
      <c r="A10" s="14" t="n">
        <v>6</v>
      </c>
      <c r="B10" s="13" t="inlineStr">
        <is>
          <t>BASF India</t>
        </is>
      </c>
      <c r="C10" s="13" t="inlineStr">
        <is>
          <t>Specialty Chemicals</t>
        </is>
      </c>
      <c r="D10" s="13" t="inlineStr">
        <is>
          <t>Performance chemicals</t>
        </is>
      </c>
      <c r="E10" s="13" t="inlineStr">
        <is>
          <t>Industrial offtaker (Dahej)</t>
        </is>
      </c>
      <c r="F10" s="13" t="inlineStr">
        <is>
          <t>Mumbai / Dahej</t>
        </is>
      </c>
      <c r="G10" s="13" t="inlineStr">
        <is>
          <t>Yes (NSE:BASF)</t>
        </is>
      </c>
      <c r="H10" s="19" t="n">
        <v>4</v>
      </c>
    </row>
    <row r="11">
      <c r="A11" s="14" t="n">
        <v>7</v>
      </c>
      <c r="B11" s="13" t="inlineStr">
        <is>
          <t>Larsen &amp; Toubro (L&amp;T)</t>
        </is>
      </c>
      <c r="C11" s="13" t="inlineStr">
        <is>
          <t>Engineering &amp; Construction</t>
        </is>
      </c>
      <c r="D11" s="13" t="inlineStr">
        <is>
          <t>Heavy civil EPC</t>
        </is>
      </c>
      <c r="E11" s="13" t="inlineStr">
        <is>
          <t>Lead candidate for barrage civil works</t>
        </is>
      </c>
      <c r="F11" s="13" t="inlineStr">
        <is>
          <t>Mumbai</t>
        </is>
      </c>
      <c r="G11" s="13" t="inlineStr">
        <is>
          <t>Yes (NSE:LT)</t>
        </is>
      </c>
      <c r="H11" s="19" t="n">
        <v>5</v>
      </c>
    </row>
    <row r="12">
      <c r="A12" s="14" t="n">
        <v>8</v>
      </c>
      <c r="B12" s="13" t="inlineStr">
        <is>
          <t>Afcons Infrastructure</t>
        </is>
      </c>
      <c r="C12" s="13" t="inlineStr">
        <is>
          <t>Engineering &amp; Construction</t>
        </is>
      </c>
      <c r="D12" s="13" t="inlineStr">
        <is>
          <t>Marine civil</t>
        </is>
      </c>
      <c r="E12" s="13" t="inlineStr">
        <is>
          <t>Sluice gates, marine works</t>
        </is>
      </c>
      <c r="F12" s="13" t="inlineStr">
        <is>
          <t>Mumbai</t>
        </is>
      </c>
      <c r="G12" s="13" t="inlineStr">
        <is>
          <t>Yes (NSE:AFCONS)</t>
        </is>
      </c>
      <c r="H12" s="19" t="n">
        <v>5</v>
      </c>
    </row>
    <row r="13">
      <c r="A13" s="14" t="n">
        <v>9</v>
      </c>
      <c r="B13" s="13" t="inlineStr">
        <is>
          <t>Tata Projects</t>
        </is>
      </c>
      <c r="C13" s="13" t="inlineStr">
        <is>
          <t>Engineering &amp; Construction</t>
        </is>
      </c>
      <c r="D13" s="13" t="inlineStr">
        <is>
          <t>Multi-discipline EPC</t>
        </is>
      </c>
      <c r="E13" s="13" t="inlineStr">
        <is>
          <t>Electro-mechanical packages</t>
        </is>
      </c>
      <c r="F13" s="13" t="inlineStr">
        <is>
          <t>Mumbai</t>
        </is>
      </c>
      <c r="G13" s="13" t="inlineStr">
        <is>
          <t>No (Pvt)</t>
        </is>
      </c>
      <c r="H13" s="19" t="n">
        <v>4</v>
      </c>
    </row>
    <row r="14">
      <c r="A14" s="14" t="n">
        <v>10</v>
      </c>
      <c r="B14" s="13" t="inlineStr">
        <is>
          <t>BHEL</t>
        </is>
      </c>
      <c r="C14" s="13" t="inlineStr">
        <is>
          <t>Capital Goods / Power Equipment</t>
        </is>
      </c>
      <c r="D14" s="13" t="inlineStr">
        <is>
          <t>Hydro turbines, generators</t>
        </is>
      </c>
      <c r="E14" s="13" t="inlineStr">
        <is>
          <t>Turbine package supplier</t>
        </is>
      </c>
      <c r="F14" s="13" t="inlineStr">
        <is>
          <t>New Delhi</t>
        </is>
      </c>
      <c r="G14" s="13" t="inlineStr">
        <is>
          <t>Yes (NSE:BHEL)</t>
        </is>
      </c>
      <c r="H14" s="19" t="n">
        <v>5</v>
      </c>
    </row>
    <row r="15">
      <c r="A15" s="14" t="n">
        <v>11</v>
      </c>
      <c r="B15" s="13" t="inlineStr">
        <is>
          <t>ANDRITZ (India)</t>
        </is>
      </c>
      <c r="C15" s="13" t="inlineStr">
        <is>
          <t>Capital Goods / Hydropower</t>
        </is>
      </c>
      <c r="D15" s="13" t="inlineStr">
        <is>
          <t>Bulb turbines, hydro-mech</t>
        </is>
      </c>
      <c r="E15" s="13" t="inlineStr">
        <is>
          <t>Turbine package supplier</t>
        </is>
      </c>
      <c r="F15" s="13" t="inlineStr">
        <is>
          <t>Hyderabad</t>
        </is>
      </c>
      <c r="G15" s="13" t="inlineStr">
        <is>
          <t>Pvt (MNC arm)</t>
        </is>
      </c>
      <c r="H15" s="19" t="n">
        <v>5</v>
      </c>
    </row>
    <row r="16">
      <c r="A16" s="14" t="n">
        <v>12</v>
      </c>
      <c r="B16" s="13" t="inlineStr">
        <is>
          <t>Siemens Energy India</t>
        </is>
      </c>
      <c r="C16" s="13" t="inlineStr">
        <is>
          <t>Power Equipment</t>
        </is>
      </c>
      <c r="D16" s="13" t="inlineStr">
        <is>
          <t>Generators, grid equipment</t>
        </is>
      </c>
      <c r="E16" s="13" t="inlineStr">
        <is>
          <t>Generator &amp; switchyard package</t>
        </is>
      </c>
      <c r="F16" s="13" t="inlineStr">
        <is>
          <t>Mumbai</t>
        </is>
      </c>
      <c r="G16" s="13" t="inlineStr">
        <is>
          <t>Yes (NSE:SIEMENS)</t>
        </is>
      </c>
      <c r="H16" s="19" t="n">
        <v>4</v>
      </c>
    </row>
    <row r="17">
      <c r="A17" s="14" t="n">
        <v>13</v>
      </c>
      <c r="B17" s="13" t="inlineStr">
        <is>
          <t>Adani Ports &amp; SEZ</t>
        </is>
      </c>
      <c r="C17" s="13" t="inlineStr">
        <is>
          <t>Ports &amp; Logistics</t>
        </is>
      </c>
      <c r="D17" s="13" t="inlineStr">
        <is>
          <t>Port operator</t>
        </is>
      </c>
      <c r="E17" s="13" t="inlineStr">
        <is>
          <t>Bhavnagar / Dahej port synergies</t>
        </is>
      </c>
      <c r="F17" s="13" t="inlineStr">
        <is>
          <t>Ahmedabad</t>
        </is>
      </c>
      <c r="G17" s="13" t="inlineStr">
        <is>
          <t>Yes (NSE:ADANIPORTS)</t>
        </is>
      </c>
      <c r="H17" s="19" t="n">
        <v>5</v>
      </c>
    </row>
    <row r="18">
      <c r="A18" s="14" t="n">
        <v>14</v>
      </c>
      <c r="B18" s="13" t="inlineStr">
        <is>
          <t>Essar Ports</t>
        </is>
      </c>
      <c r="C18" s="13" t="inlineStr">
        <is>
          <t>Ports &amp; Logistics</t>
        </is>
      </c>
      <c r="D18" s="13" t="inlineStr">
        <is>
          <t>Port operator</t>
        </is>
      </c>
      <c r="E18" s="13" t="inlineStr">
        <is>
          <t>Hazira terminal synergy</t>
        </is>
      </c>
      <c r="F18" s="13" t="inlineStr">
        <is>
          <t>Mumbai</t>
        </is>
      </c>
      <c r="G18" s="13" t="inlineStr">
        <is>
          <t>Pvt</t>
        </is>
      </c>
      <c r="H18" s="19" t="n">
        <v>3</v>
      </c>
    </row>
    <row r="19">
      <c r="A19" s="14" t="n">
        <v>15</v>
      </c>
      <c r="B19" s="13" t="inlineStr">
        <is>
          <t xml:space="preserve"> Gujarat Pipavav Port</t>
        </is>
      </c>
      <c r="C19" s="13" t="inlineStr">
        <is>
          <t>Ports &amp; Logistics</t>
        </is>
      </c>
      <c r="D19" s="13" t="inlineStr">
        <is>
          <t>Container / bulk port</t>
        </is>
      </c>
      <c r="E19" s="13" t="inlineStr">
        <is>
          <t>Saurashtra port connectivity</t>
        </is>
      </c>
      <c r="F19" s="13" t="inlineStr">
        <is>
          <t>Ahmedabad</t>
        </is>
      </c>
      <c r="G19" s="13" t="inlineStr">
        <is>
          <t>Yes (NSE:GPPL)</t>
        </is>
      </c>
      <c r="H19" s="19" t="n">
        <v>4</v>
      </c>
    </row>
    <row r="20">
      <c r="A20" s="14" t="n">
        <v>16</v>
      </c>
      <c r="B20" s="13" t="inlineStr">
        <is>
          <t>Arvind Ltd</t>
        </is>
      </c>
      <c r="C20" s="13" t="inlineStr">
        <is>
          <t>Textiles &amp; Apparel</t>
        </is>
      </c>
      <c r="D20" s="13" t="inlineStr">
        <is>
          <t>Denim, garments</t>
        </is>
      </c>
      <c r="E20" s="13" t="inlineStr">
        <is>
          <t>Water-intensive textile offtaker</t>
        </is>
      </c>
      <c r="F20" s="13" t="inlineStr">
        <is>
          <t>Ahmedabad</t>
        </is>
      </c>
      <c r="G20" s="13" t="inlineStr">
        <is>
          <t>Yes (NSE:ARVIND)</t>
        </is>
      </c>
      <c r="H20" s="19" t="n">
        <v>3</v>
      </c>
    </row>
    <row r="21">
      <c r="A21" s="14" t="n">
        <v>17</v>
      </c>
      <c r="B21" s="13" t="inlineStr">
        <is>
          <t>Welspun India</t>
        </is>
      </c>
      <c r="C21" s="13" t="inlineStr">
        <is>
          <t>Textiles</t>
        </is>
      </c>
      <c r="D21" s="13" t="inlineStr">
        <is>
          <t>Home textiles</t>
        </is>
      </c>
      <c r="E21" s="13" t="inlineStr">
        <is>
          <t>Water-intensive offtaker (Anjar)</t>
        </is>
      </c>
      <c r="F21" s="13" t="inlineStr">
        <is>
          <t>Mumbai / Anjar</t>
        </is>
      </c>
      <c r="G21" s="13" t="inlineStr">
        <is>
          <t>Yes (NSE:WELSPUNLIV)</t>
        </is>
      </c>
      <c r="H21" s="19" t="n">
        <v>3</v>
      </c>
    </row>
    <row r="22">
      <c r="A22" s="14" t="n">
        <v>18</v>
      </c>
      <c r="B22" s="13" t="inlineStr">
        <is>
          <t>UltraTech Cement</t>
        </is>
      </c>
      <c r="C22" s="13" t="inlineStr">
        <is>
          <t>Cement &amp; Building Materials</t>
        </is>
      </c>
      <c r="D22" s="13" t="inlineStr">
        <is>
          <t>Cement</t>
        </is>
      </c>
      <c r="E22" s="13" t="inlineStr">
        <is>
          <t>Project cement demand</t>
        </is>
      </c>
      <c r="F22" s="13" t="inlineStr">
        <is>
          <t>Mumbai</t>
        </is>
      </c>
      <c r="G22" s="13" t="inlineStr">
        <is>
          <t>Yes (NSE:ULTRACEMCO)</t>
        </is>
      </c>
      <c r="H22" s="19" t="n">
        <v>4</v>
      </c>
    </row>
    <row r="23">
      <c r="A23" s="14" t="n">
        <v>19</v>
      </c>
      <c r="B23" s="13" t="inlineStr">
        <is>
          <t>Ambuja Cements (Adani)</t>
        </is>
      </c>
      <c r="C23" s="13" t="inlineStr">
        <is>
          <t>Cement &amp; Building Materials</t>
        </is>
      </c>
      <c r="D23" s="13" t="inlineStr">
        <is>
          <t>Cement</t>
        </is>
      </c>
      <c r="E23" s="13" t="inlineStr">
        <is>
          <t>Project cement demand</t>
        </is>
      </c>
      <c r="F23" s="13" t="inlineStr">
        <is>
          <t>Ahmedabad</t>
        </is>
      </c>
      <c r="G23" s="13" t="inlineStr">
        <is>
          <t>Yes (NSE:AMBUJACEM)</t>
        </is>
      </c>
      <c r="H23" s="19" t="n">
        <v>4</v>
      </c>
    </row>
    <row r="24">
      <c r="A24" s="14" t="n">
        <v>20</v>
      </c>
      <c r="B24" s="13" t="inlineStr">
        <is>
          <t>Asian Paints</t>
        </is>
      </c>
      <c r="C24" s="13" t="inlineStr">
        <is>
          <t>Specialty Chemicals</t>
        </is>
      </c>
      <c r="D24" s="13" t="inlineStr">
        <is>
          <t>Coatings, resins</t>
        </is>
      </c>
      <c r="E24" s="13" t="inlineStr">
        <is>
          <t>Industrial offtaker (Ankleshwar)</t>
        </is>
      </c>
      <c r="F24" s="13" t="inlineStr">
        <is>
          <t>Mumbai</t>
        </is>
      </c>
      <c r="G24" s="13" t="inlineStr">
        <is>
          <t>Yes (NSE:ASIANPAINT)</t>
        </is>
      </c>
      <c r="H24" s="19" t="n">
        <v>3</v>
      </c>
    </row>
    <row r="25">
      <c r="A25" s="14" t="n">
        <v>21</v>
      </c>
      <c r="B25" s="13" t="inlineStr">
        <is>
          <t>Cadila Healthcare (Zydus Lifesciences)</t>
        </is>
      </c>
      <c r="C25" s="13" t="inlineStr">
        <is>
          <t>Pharmaceuticals</t>
        </is>
      </c>
      <c r="D25" s="13" t="inlineStr">
        <is>
          <t>API, formulations</t>
        </is>
      </c>
      <c r="E25" s="13" t="inlineStr">
        <is>
          <t>Industrial water offtaker (Ahmedabad)</t>
        </is>
      </c>
      <c r="F25" s="13" t="inlineStr">
        <is>
          <t>Ahmedabad</t>
        </is>
      </c>
      <c r="G25" s="13" t="inlineStr">
        <is>
          <t>Yes (NSE:ZYDUSLIFE)</t>
        </is>
      </c>
      <c r="H25" s="19" t="n">
        <v>4</v>
      </c>
    </row>
    <row r="26">
      <c r="A26" s="14" t="n">
        <v>22</v>
      </c>
      <c r="B26" s="13" t="inlineStr">
        <is>
          <t>Sun Pharmaceutical</t>
        </is>
      </c>
      <c r="C26" s="13" t="inlineStr">
        <is>
          <t>Pharmaceuticals</t>
        </is>
      </c>
      <c r="D26" s="13" t="inlineStr">
        <is>
          <t>API, formulations</t>
        </is>
      </c>
      <c r="E26" s="13" t="inlineStr">
        <is>
          <t>Industrial water offtaker (Halol)</t>
        </is>
      </c>
      <c r="F26" s="13" t="inlineStr">
        <is>
          <t>Mumbai</t>
        </is>
      </c>
      <c r="G26" s="13" t="inlineStr">
        <is>
          <t>Yes (NSE:SUNPHARMA)</t>
        </is>
      </c>
      <c r="H26" s="19" t="n">
        <v>3</v>
      </c>
    </row>
    <row r="27">
      <c r="A27" s="14" t="n">
        <v>23</v>
      </c>
      <c r="B27" s="13" t="inlineStr">
        <is>
          <t>Tata Steel</t>
        </is>
      </c>
      <c r="C27" s="13" t="inlineStr">
        <is>
          <t>Steel &amp; Metals</t>
        </is>
      </c>
      <c r="D27" s="13" t="inlineStr">
        <is>
          <t>Long/flat steel</t>
        </is>
      </c>
      <c r="E27" s="13" t="inlineStr">
        <is>
          <t>Project steel demand (Hazira)</t>
        </is>
      </c>
      <c r="F27" s="13" t="inlineStr">
        <is>
          <t>Mumbai</t>
        </is>
      </c>
      <c r="G27" s="13" t="inlineStr">
        <is>
          <t>Yes (NSE:TATASTEEL)</t>
        </is>
      </c>
      <c r="H27" s="19" t="n">
        <v>3</v>
      </c>
    </row>
    <row r="28">
      <c r="A28" s="14" t="n">
        <v>24</v>
      </c>
      <c r="B28" s="13" t="inlineStr">
        <is>
          <t>JSW Steel</t>
        </is>
      </c>
      <c r="C28" s="13" t="inlineStr">
        <is>
          <t>Steel &amp; Metals</t>
        </is>
      </c>
      <c r="D28" s="13" t="inlineStr">
        <is>
          <t>Long/flat steel</t>
        </is>
      </c>
      <c r="E28" s="13" t="inlineStr">
        <is>
          <t>Project steel demand</t>
        </is>
      </c>
      <c r="F28" s="13" t="inlineStr">
        <is>
          <t>Mumbai</t>
        </is>
      </c>
      <c r="G28" s="13" t="inlineStr">
        <is>
          <t>Yes (NSE:JSWSTEEL)</t>
        </is>
      </c>
      <c r="H28" s="19" t="n">
        <v>3</v>
      </c>
    </row>
    <row r="29">
      <c r="A29" s="14" t="n">
        <v>25</v>
      </c>
      <c r="B29" s="13" t="inlineStr">
        <is>
          <t>GIFT City entities (multi)</t>
        </is>
      </c>
      <c r="C29" s="13" t="inlineStr">
        <is>
          <t>Financial Services</t>
        </is>
      </c>
      <c r="D29" s="13" t="inlineStr">
        <is>
          <t>Multi</t>
        </is>
      </c>
      <c r="E29" s="13" t="inlineStr">
        <is>
          <t>Bond issuance, infrastructure finance</t>
        </is>
      </c>
      <c r="F29" s="13" t="inlineStr">
        <is>
          <t>Gandhinagar</t>
        </is>
      </c>
      <c r="G29" s="13" t="inlineStr">
        <is>
          <t>Mixed</t>
        </is>
      </c>
      <c r="H29" s="19" t="n">
        <v>4</v>
      </c>
    </row>
    <row r="30">
      <c r="A30" s="14" t="n">
        <v>26</v>
      </c>
      <c r="B30" s="13" t="inlineStr">
        <is>
          <t>NTPC</t>
        </is>
      </c>
      <c r="C30" s="13" t="inlineStr">
        <is>
          <t>Power</t>
        </is>
      </c>
      <c r="D30" s="13" t="inlineStr">
        <is>
          <t>Conventional + renewable</t>
        </is>
      </c>
      <c r="E30" s="13" t="inlineStr">
        <is>
          <t>Tidal power off-taker / PPA</t>
        </is>
      </c>
      <c r="F30" s="13" t="inlineStr">
        <is>
          <t>New Delhi</t>
        </is>
      </c>
      <c r="G30" s="13" t="inlineStr">
        <is>
          <t>Yes (NSE:NTPC)</t>
        </is>
      </c>
      <c r="H30" s="19" t="n">
        <v>4</v>
      </c>
    </row>
    <row r="31">
      <c r="A31" s="14" t="n">
        <v>27</v>
      </c>
      <c r="B31" s="13" t="inlineStr">
        <is>
          <t>NHPC</t>
        </is>
      </c>
      <c r="C31" s="13" t="inlineStr">
        <is>
          <t>Hydropower</t>
        </is>
      </c>
      <c r="D31" s="13" t="inlineStr">
        <is>
          <t>Hydro</t>
        </is>
      </c>
      <c r="E31" s="13" t="inlineStr">
        <is>
          <t>Tidal power JV candidate</t>
        </is>
      </c>
      <c r="F31" s="13" t="inlineStr">
        <is>
          <t>Faridabad</t>
        </is>
      </c>
      <c r="G31" s="13" t="inlineStr">
        <is>
          <t>Yes (NSE:NHPC)</t>
        </is>
      </c>
      <c r="H31" s="19" t="n">
        <v>4</v>
      </c>
    </row>
    <row r="32">
      <c r="A32" s="14" t="n">
        <v>28</v>
      </c>
      <c r="B32" s="13" t="inlineStr">
        <is>
          <t>GUVNL (Gujarat Urja Vikas Nigam)</t>
        </is>
      </c>
      <c r="C32" s="13" t="inlineStr">
        <is>
          <t>Power Distribution</t>
        </is>
      </c>
      <c r="D32" s="13" t="inlineStr">
        <is>
          <t>Distribution</t>
        </is>
      </c>
      <c r="E32" s="13" t="inlineStr">
        <is>
          <t>Tidal power PPA</t>
        </is>
      </c>
      <c r="F32" s="13" t="inlineStr">
        <is>
          <t>Vadodara</t>
        </is>
      </c>
      <c r="G32" s="13" t="inlineStr">
        <is>
          <t>Pvt (State)</t>
        </is>
      </c>
      <c r="H32" s="19" t="n">
        <v>5</v>
      </c>
    </row>
    <row r="33">
      <c r="A33" s="14" t="n">
        <v>29</v>
      </c>
      <c r="B33" s="13" t="inlineStr">
        <is>
          <t>Aarti Industries</t>
        </is>
      </c>
      <c r="C33" s="13" t="inlineStr">
        <is>
          <t>Specialty Chemicals</t>
        </is>
      </c>
      <c r="D33" s="13" t="inlineStr">
        <is>
          <t>Benzene-chain</t>
        </is>
      </c>
      <c r="E33" s="13" t="inlineStr">
        <is>
          <t>Industrial offtaker (Vapi / Jhagadia)</t>
        </is>
      </c>
      <c r="F33" s="13" t="inlineStr">
        <is>
          <t>Mumbai</t>
        </is>
      </c>
      <c r="G33" s="13" t="inlineStr">
        <is>
          <t>Yes (NSE:AARTIIND)</t>
        </is>
      </c>
      <c r="H33" s="19" t="n">
        <v>3</v>
      </c>
    </row>
    <row r="34">
      <c r="A34" s="14" t="n">
        <v>30</v>
      </c>
      <c r="B34" s="13" t="inlineStr">
        <is>
          <t>PI Industries</t>
        </is>
      </c>
      <c r="C34" s="13" t="inlineStr">
        <is>
          <t>Agri-inputs / Custom Synthesis</t>
        </is>
      </c>
      <c r="D34" s="13" t="inlineStr">
        <is>
          <t>Agrochemicals CDMO</t>
        </is>
      </c>
      <c r="E34" s="13" t="inlineStr">
        <is>
          <t>Industrial offtaker (Panoli)</t>
        </is>
      </c>
      <c r="F34" s="13" t="inlineStr">
        <is>
          <t>Mumbai</t>
        </is>
      </c>
      <c r="G34" s="13" t="inlineStr">
        <is>
          <t>Yes (NSE:PIIND)</t>
        </is>
      </c>
      <c r="H34" s="19" t="n">
        <v>3</v>
      </c>
    </row>
    <row r="35">
      <c r="A35" s="14" t="n">
        <v>31</v>
      </c>
      <c r="B35" s="13" t="inlineStr">
        <is>
          <t>Coromandel International</t>
        </is>
      </c>
      <c r="C35" s="13" t="inlineStr">
        <is>
          <t>Agri-inputs</t>
        </is>
      </c>
      <c r="D35" s="13" t="inlineStr">
        <is>
          <t>Fertilizers</t>
        </is>
      </c>
      <c r="E35" s="13" t="inlineStr">
        <is>
          <t>Agri-input demand uplift</t>
        </is>
      </c>
      <c r="F35" s="13" t="inlineStr">
        <is>
          <t>Secunderabad</t>
        </is>
      </c>
      <c r="G35" s="13" t="inlineStr">
        <is>
          <t>Yes (NSE:COROMANDEL)</t>
        </is>
      </c>
      <c r="H35" s="19" t="n">
        <v>3</v>
      </c>
    </row>
    <row r="36">
      <c r="A36" s="14" t="n">
        <v>32</v>
      </c>
      <c r="B36" s="13" t="inlineStr">
        <is>
          <t>Jain Irrigation Systems</t>
        </is>
      </c>
      <c r="C36" s="13" t="inlineStr">
        <is>
          <t>Agri-tech / Micro-irrigation</t>
        </is>
      </c>
      <c r="D36" s="13" t="inlineStr">
        <is>
          <t>Drip / sprinkler</t>
        </is>
      </c>
      <c r="E36" s="13" t="inlineStr">
        <is>
          <t>Irrigation network supply</t>
        </is>
      </c>
      <c r="F36" s="13" t="inlineStr">
        <is>
          <t>Jalgaon</t>
        </is>
      </c>
      <c r="G36" s="13" t="inlineStr">
        <is>
          <t>Yes (NSE:JISLJALEQS)</t>
        </is>
      </c>
      <c r="H36" s="19" t="n">
        <v>5</v>
      </c>
    </row>
    <row r="37">
      <c r="A37" s="14" t="n">
        <v>33</v>
      </c>
      <c r="B37" s="13" t="inlineStr">
        <is>
          <t>Finolex Cables</t>
        </is>
      </c>
      <c r="C37" s="13" t="inlineStr">
        <is>
          <t>Electricals / Cables</t>
        </is>
      </c>
      <c r="D37" s="13" t="inlineStr">
        <is>
          <t>Power, telecom cables</t>
        </is>
      </c>
      <c r="E37" s="13" t="inlineStr">
        <is>
          <t>Tidal power cabling</t>
        </is>
      </c>
      <c r="F37" s="13" t="inlineStr">
        <is>
          <t>Pune</t>
        </is>
      </c>
      <c r="G37" s="13" t="inlineStr">
        <is>
          <t>Yes (NSE:FINCABLES)</t>
        </is>
      </c>
      <c r="H37" s="19" t="n">
        <v>3</v>
      </c>
    </row>
    <row r="38">
      <c r="A38" s="14" t="n">
        <v>34</v>
      </c>
      <c r="B38" s="13" t="inlineStr">
        <is>
          <t>Kalpataru Projects Intl</t>
        </is>
      </c>
      <c r="C38" s="13" t="inlineStr">
        <is>
          <t>Engineering &amp; Construction</t>
        </is>
      </c>
      <c r="D38" s="13" t="inlineStr">
        <is>
          <t>T&amp;D, civil EPC</t>
        </is>
      </c>
      <c r="E38" s="13" t="inlineStr">
        <is>
          <t>T&amp;D balance of plant</t>
        </is>
      </c>
      <c r="F38" s="13" t="inlineStr">
        <is>
          <t>Mumbai</t>
        </is>
      </c>
      <c r="G38" s="13" t="inlineStr">
        <is>
          <t>Yes (NSE:KPIL)</t>
        </is>
      </c>
      <c r="H38" s="19" t="n">
        <v>3</v>
      </c>
    </row>
    <row r="39">
      <c r="A39" s="14" t="n">
        <v>35</v>
      </c>
      <c r="B39" s="13" t="inlineStr">
        <is>
          <t>HCC (Hindustan Construction)</t>
        </is>
      </c>
      <c r="C39" s="13" t="inlineStr">
        <is>
          <t>Engineering &amp; Construction</t>
        </is>
      </c>
      <c r="D39" s="13" t="inlineStr">
        <is>
          <t>Heavy civil</t>
        </is>
      </c>
      <c r="E39" s="13" t="inlineStr">
        <is>
          <t>Barrage civil candidate</t>
        </is>
      </c>
      <c r="F39" s="13" t="inlineStr">
        <is>
          <t>Mumbai</t>
        </is>
      </c>
      <c r="G39" s="13" t="inlineStr">
        <is>
          <t>Yes (NSE:HCC)</t>
        </is>
      </c>
      <c r="H39" s="19" t="n">
        <v>4</v>
      </c>
    </row>
    <row r="40">
      <c r="A40" s="14" t="n">
        <v>36</v>
      </c>
      <c r="B40" s="13" t="inlineStr">
        <is>
          <t>ISGEC Heavy Engineering</t>
        </is>
      </c>
      <c r="C40" s="13" t="inlineStr">
        <is>
          <t>Capital Goods</t>
        </is>
      </c>
      <c r="D40" s="13" t="inlineStr">
        <is>
          <t>Boilers, pressure vessels</t>
        </is>
      </c>
      <c r="E40" s="13" t="inlineStr">
        <is>
          <t>Hydro-mech equipment</t>
        </is>
      </c>
      <c r="F40" s="13" t="inlineStr">
        <is>
          <t>Noida</t>
        </is>
      </c>
      <c r="G40" s="13" t="inlineStr">
        <is>
          <t>Yes (NSE:ISGEC)</t>
        </is>
      </c>
      <c r="H40" s="19" t="n">
        <v>3</v>
      </c>
    </row>
    <row r="41">
      <c r="A41" s="14" t="n">
        <v>37</v>
      </c>
      <c r="B41" s="13" t="inlineStr">
        <is>
          <t>VA Tech WABAG</t>
        </is>
      </c>
      <c r="C41" s="13" t="inlineStr">
        <is>
          <t>Water Engineering</t>
        </is>
      </c>
      <c r="D41" s="13" t="inlineStr">
        <is>
          <t>Treatment, EPC</t>
        </is>
      </c>
      <c r="E41" s="13" t="inlineStr">
        <is>
          <t>Water treatment packages</t>
        </is>
      </c>
      <c r="F41" s="13" t="inlineStr">
        <is>
          <t>Chennai</t>
        </is>
      </c>
      <c r="G41" s="13" t="inlineStr">
        <is>
          <t>Yes (NSE:WABAG)</t>
        </is>
      </c>
      <c r="H41" s="19" t="n">
        <v>5</v>
      </c>
    </row>
    <row r="42">
      <c r="A42" s="14" t="n">
        <v>38</v>
      </c>
      <c r="B42" s="13" t="inlineStr">
        <is>
          <t>Ion Exchange India</t>
        </is>
      </c>
      <c r="C42" s="13" t="inlineStr">
        <is>
          <t>Water Engineering</t>
        </is>
      </c>
      <c r="D42" s="13" t="inlineStr">
        <is>
          <t>Treatment, chemicals</t>
        </is>
      </c>
      <c r="E42" s="13" t="inlineStr">
        <is>
          <t>Water treatment O&amp;M</t>
        </is>
      </c>
      <c r="F42" s="13" t="inlineStr">
        <is>
          <t>Mumbai</t>
        </is>
      </c>
      <c r="G42" s="13" t="inlineStr">
        <is>
          <t>Yes (NSE:IONEXCHANG)</t>
        </is>
      </c>
      <c r="H42" s="19" t="n">
        <v>5</v>
      </c>
    </row>
    <row r="43">
      <c r="A43" s="14" t="n">
        <v>39</v>
      </c>
      <c r="B43" s="13" t="inlineStr">
        <is>
          <t>Thermax</t>
        </is>
      </c>
      <c r="C43" s="13" t="inlineStr">
        <is>
          <t>Industrial Engineering</t>
        </is>
      </c>
      <c r="D43" s="13" t="inlineStr">
        <is>
          <t>Boilers, water solutions</t>
        </is>
      </c>
      <c r="E43" s="13" t="inlineStr">
        <is>
          <t>Industrial water systems</t>
        </is>
      </c>
      <c r="F43" s="13" t="inlineStr">
        <is>
          <t>Pune</t>
        </is>
      </c>
      <c r="G43" s="13" t="inlineStr">
        <is>
          <t>Yes (NSE:THERMAX)</t>
        </is>
      </c>
      <c r="H43" s="19" t="n">
        <v>4</v>
      </c>
    </row>
    <row r="44">
      <c r="A44" s="14" t="n">
        <v>40</v>
      </c>
      <c r="B44" s="13" t="inlineStr">
        <is>
          <t>Godrej Agrovet</t>
        </is>
      </c>
      <c r="C44" s="13" t="inlineStr">
        <is>
          <t>Agri-business</t>
        </is>
      </c>
      <c r="D44" s="13" t="inlineStr">
        <is>
          <t>Oil palm, animal feed</t>
        </is>
      </c>
      <c r="E44" s="13" t="inlineStr">
        <is>
          <t>Agri-business uplift</t>
        </is>
      </c>
      <c r="F44" s="13" t="inlineStr">
        <is>
          <t>Mumbai</t>
        </is>
      </c>
      <c r="G44" s="13" t="inlineStr">
        <is>
          <t>Yes (NSE:GODREJAGRO)</t>
        </is>
      </c>
      <c r="H44" s="19" t="n">
        <v>3</v>
      </c>
    </row>
    <row r="45">
      <c r="A45" s="14" t="n">
        <v>41</v>
      </c>
      <c r="B45" s="13" t="inlineStr">
        <is>
          <t>KRBL Ltd</t>
        </is>
      </c>
      <c r="C45" s="13" t="inlineStr">
        <is>
          <t>Agri-business</t>
        </is>
      </c>
      <c r="D45" s="13" t="inlineStr">
        <is>
          <t>Basmati rice</t>
        </is>
      </c>
      <c r="E45" s="13" t="inlineStr">
        <is>
          <t>Agri-processing uplift</t>
        </is>
      </c>
      <c r="F45" s="13" t="inlineStr">
        <is>
          <t>Noida</t>
        </is>
      </c>
      <c r="G45" s="13" t="inlineStr">
        <is>
          <t>Yes (NSE:KRBL)</t>
        </is>
      </c>
      <c r="H45" s="19" t="n">
        <v>3</v>
      </c>
    </row>
    <row r="46">
      <c r="A46" s="14" t="n">
        <v>42</v>
      </c>
      <c r="B46" s="13" t="inlineStr">
        <is>
          <t>Heritage Foods</t>
        </is>
      </c>
      <c r="C46" s="13" t="inlineStr">
        <is>
          <t>Agri-business / Dairy</t>
        </is>
      </c>
      <c r="D46" s="13" t="inlineStr">
        <is>
          <t>Dairy</t>
        </is>
      </c>
      <c r="E46" s="13" t="inlineStr">
        <is>
          <t>Livestock economy uplift</t>
        </is>
      </c>
      <c r="F46" s="13" t="inlineStr">
        <is>
          <t>Hyderabad</t>
        </is>
      </c>
      <c r="G46" s="13" t="inlineStr">
        <is>
          <t>Yes (NSE:HERITGFOOD)</t>
        </is>
      </c>
      <c r="H46" s="19" t="n">
        <v>2</v>
      </c>
    </row>
    <row r="47">
      <c r="A47" s="14" t="n">
        <v>43</v>
      </c>
      <c r="B47" s="13" t="inlineStr">
        <is>
          <t>Devendra Plast</t>
        </is>
      </c>
      <c r="C47" s="13" t="inlineStr">
        <is>
          <t>Plastics / Pipes</t>
        </is>
      </c>
      <c r="D47" s="13" t="inlineStr">
        <is>
          <t>Pipes</t>
        </is>
      </c>
      <c r="E47" s="13" t="inlineStr">
        <is>
          <t>Irrigation pipe supply</t>
        </is>
      </c>
      <c r="F47" s="13" t="inlineStr">
        <is>
          <t>Ahmedabad</t>
        </is>
      </c>
      <c r="G47" s="13" t="inlineStr">
        <is>
          <t>Pvt</t>
        </is>
      </c>
      <c r="H47" s="19" t="n">
        <v>2</v>
      </c>
    </row>
    <row r="48">
      <c r="A48" s="14" t="n">
        <v>44</v>
      </c>
      <c r="B48" s="13" t="inlineStr">
        <is>
          <t>Supreme Industries</t>
        </is>
      </c>
      <c r="C48" s="13" t="inlineStr">
        <is>
          <t>Plastics / Pipes</t>
        </is>
      </c>
      <c r="D48" s="13" t="inlineStr">
        <is>
          <t>Pipes, fittings</t>
        </is>
      </c>
      <c r="E48" s="13" t="inlineStr">
        <is>
          <t>Irrigation pipe supply</t>
        </is>
      </c>
      <c r="F48" s="13" t="inlineStr">
        <is>
          <t>Mumbai</t>
        </is>
      </c>
      <c r="G48" s="13" t="inlineStr">
        <is>
          <t>Yes (NSE:SUPREMEIND)</t>
        </is>
      </c>
      <c r="H48" s="19" t="n">
        <v>3</v>
      </c>
    </row>
    <row r="49">
      <c r="A49" s="14" t="n">
        <v>45</v>
      </c>
      <c r="B49" s="13" t="inlineStr">
        <is>
          <t>Skipper Limited</t>
        </is>
      </c>
      <c r="C49" s="13" t="inlineStr">
        <is>
          <t>Pipes &amp; Infrastructure</t>
        </is>
      </c>
      <c r="D49" s="13" t="inlineStr">
        <is>
          <t>Pipes, poles</t>
        </is>
      </c>
      <c r="E49" s="13" t="inlineStr">
        <is>
          <t>Water transmission pipes</t>
        </is>
      </c>
      <c r="F49" s="13" t="inlineStr">
        <is>
          <t>Kolkata</t>
        </is>
      </c>
      <c r="G49" s="13" t="inlineStr">
        <is>
          <t>Yes (NSE:SKIPPER)</t>
        </is>
      </c>
      <c r="H49" s="19" t="n">
        <v>3</v>
      </c>
    </row>
    <row r="50">
      <c r="A50" s="14" t="n">
        <v>46</v>
      </c>
      <c r="B50" s="13" t="inlineStr">
        <is>
          <t>Astral Limited</t>
        </is>
      </c>
      <c r="C50" s="13" t="inlineStr">
        <is>
          <t>Pipes &amp; Plumbing</t>
        </is>
      </c>
      <c r="D50" s="13" t="inlineStr">
        <is>
          <t>Pipes, adhesives</t>
        </is>
      </c>
      <c r="E50" s="13" t="inlineStr">
        <is>
          <t>Irrigation &amp; plumbing pipes</t>
        </is>
      </c>
      <c r="F50" s="13" t="inlineStr">
        <is>
          <t>Ahmedabad</t>
        </is>
      </c>
      <c r="G50" s="13" t="inlineStr">
        <is>
          <t>Yes (NSE:ASTRAL)</t>
        </is>
      </c>
      <c r="H50" s="19" t="n">
        <v>3</v>
      </c>
    </row>
    <row r="51">
      <c r="A51" s="14" t="n">
        <v>47</v>
      </c>
      <c r="B51" s="13" t="inlineStr">
        <is>
          <t>RIL — Fibre &amp; Textiles</t>
        </is>
      </c>
      <c r="C51" s="13" t="inlineStr">
        <is>
          <t>Textiles</t>
        </is>
      </c>
      <c r="D51" s="13" t="inlineStr">
        <is>
          <t>Synthetic fibres</t>
        </is>
      </c>
      <c r="E51" s="13" t="inlineStr">
        <is>
          <t>Industrial water offtaker</t>
        </is>
      </c>
      <c r="F51" s="13" t="inlineStr">
        <is>
          <t>Mumbai</t>
        </is>
      </c>
      <c r="G51" s="13" t="inlineStr">
        <is>
          <t>Subsidiary</t>
        </is>
      </c>
      <c r="H51" s="19" t="n">
        <v>3</v>
      </c>
    </row>
    <row r="52">
      <c r="A52" s="14" t="n">
        <v>48</v>
      </c>
      <c r="B52" s="13" t="inlineStr">
        <is>
          <t>GMR Infrastructure</t>
        </is>
      </c>
      <c r="C52" s="13" t="inlineStr">
        <is>
          <t>Infrastructure</t>
        </is>
      </c>
      <c r="D52" s="13" t="inlineStr">
        <is>
          <t>Airports, energy</t>
        </is>
      </c>
      <c r="E52" s="13" t="inlineStr">
        <is>
          <t>Multi-modal synergy</t>
        </is>
      </c>
      <c r="F52" s="13" t="inlineStr">
        <is>
          <t>New Delhi</t>
        </is>
      </c>
      <c r="G52" s="13" t="inlineStr">
        <is>
          <t>Yes (NSE:GMRINFRA)</t>
        </is>
      </c>
      <c r="H52" s="19" t="n">
        <v>2</v>
      </c>
    </row>
    <row r="53">
      <c r="A53" s="14" t="n">
        <v>49</v>
      </c>
      <c r="B53" s="13" t="inlineStr">
        <is>
          <t>IRB Infrastructure Developers</t>
        </is>
      </c>
      <c r="C53" s="13" t="inlineStr">
        <is>
          <t>Infrastructure / Roads</t>
        </is>
      </c>
      <c r="D53" s="13" t="inlineStr">
        <is>
          <t>BOT road concessions</t>
        </is>
      </c>
      <c r="E53" s="13" t="inlineStr">
        <is>
          <t>Barrage deck toll operator candidate</t>
        </is>
      </c>
      <c r="F53" s="13" t="inlineStr">
        <is>
          <t>Mumbai</t>
        </is>
      </c>
      <c r="G53" s="13" t="inlineStr">
        <is>
          <t>Yes (NSE:IRB)</t>
        </is>
      </c>
      <c r="H53" s="19" t="n">
        <v>4</v>
      </c>
    </row>
    <row r="54">
      <c r="A54" s="14" t="n">
        <v>50</v>
      </c>
      <c r="B54" s="13" t="inlineStr">
        <is>
          <t>Cube Highways</t>
        </is>
      </c>
      <c r="C54" s="13" t="inlineStr">
        <is>
          <t>Infrastructure / Roads</t>
        </is>
      </c>
      <c r="D54" s="13" t="inlineStr">
        <is>
          <t>Road InvIT</t>
        </is>
      </c>
      <c r="E54" s="13" t="inlineStr">
        <is>
          <t>Toll-road synergy</t>
        </is>
      </c>
      <c r="F54" s="13" t="inlineStr">
        <is>
          <t>Mumbai</t>
        </is>
      </c>
      <c r="G54" s="13" t="inlineStr">
        <is>
          <t>Pvt (InvIT)</t>
        </is>
      </c>
      <c r="H54" s="19" t="n">
        <v>3</v>
      </c>
    </row>
    <row r="55">
      <c r="A55" s="14" t="n">
        <v>51</v>
      </c>
      <c r="B55" s="13" t="inlineStr">
        <is>
          <t>Edelweiss Alternatives</t>
        </is>
      </c>
      <c r="C55" s="13" t="inlineStr">
        <is>
          <t>Infrastructure PE</t>
        </is>
      </c>
      <c r="D55" s="13" t="inlineStr">
        <is>
          <t>Infrastructure InvIT</t>
        </is>
      </c>
      <c r="E55" s="13" t="inlineStr">
        <is>
          <t>Capital source</t>
        </is>
      </c>
      <c r="F55" s="13" t="inlineStr">
        <is>
          <t>Mumbai</t>
        </is>
      </c>
      <c r="G55" s="13" t="inlineStr">
        <is>
          <t>Pvt (PE)</t>
        </is>
      </c>
      <c r="H55" s="19" t="n">
        <v>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selection activeCell="A1" sqref="A1"/>
    </sheetView>
  </sheetViews>
  <sheetFormatPr baseColWidth="8" defaultRowHeight="15"/>
  <cols>
    <col width="5" customWidth="1" min="1" max="1"/>
    <col width="26" customWidth="1" min="2" max="2"/>
    <col width="22" customWidth="1" min="3" max="3"/>
    <col width="22" customWidth="1" min="4" max="4"/>
    <col width="12" customWidth="1" min="5" max="5"/>
    <col width="18" customWidth="1" min="6" max="6"/>
    <col width="18" customWidth="1" min="7" max="7"/>
    <col width="38" customWidth="1" min="8" max="8"/>
  </cols>
  <sheetData>
    <row r="1" ht="30" customHeight="1">
      <c r="A1" s="10" t="inlineStr">
        <is>
          <t>Startup Database — Water-Tech, Agri-Tech, Logistics-Tech</t>
        </is>
      </c>
    </row>
    <row r="2" ht="18" customHeight="1">
      <c r="A2" s="11" t="inlineStr">
        <is>
          <t>Indicative startup ecosystem relevant to Kalpasar adjacencies.</t>
        </is>
      </c>
    </row>
    <row r="4" ht="28" customHeight="1">
      <c r="A4" s="12" t="inlineStr">
        <is>
          <t>#</t>
        </is>
      </c>
      <c r="B4" s="12" t="inlineStr">
        <is>
          <t>Startup</t>
        </is>
      </c>
      <c r="C4" s="12" t="inlineStr">
        <is>
          <t>Vertical</t>
        </is>
      </c>
      <c r="D4" s="12" t="inlineStr">
        <is>
          <t>Sub-Vertical</t>
        </is>
      </c>
      <c r="E4" s="12" t="inlineStr">
        <is>
          <t>Stage</t>
        </is>
      </c>
      <c r="F4" s="12" t="inlineStr">
        <is>
          <t>HQ</t>
        </is>
      </c>
      <c r="G4" s="12" t="inlineStr">
        <is>
          <t>Funding (USD M, approx.)</t>
        </is>
      </c>
      <c r="H4" s="12" t="inlineStr">
        <is>
          <t>Strategic Adjacency</t>
        </is>
      </c>
    </row>
    <row r="5">
      <c r="A5" s="14" t="n">
        <v>1</v>
      </c>
      <c r="B5" s="13" t="inlineStr">
        <is>
          <t>SmarterHomes</t>
        </is>
      </c>
      <c r="C5" s="13" t="inlineStr">
        <is>
          <t>Water-Tech</t>
        </is>
      </c>
      <c r="D5" s="13" t="inlineStr">
        <is>
          <t>Smart water metering</t>
        </is>
      </c>
      <c r="E5" s="13" t="inlineStr">
        <is>
          <t>Series A</t>
        </is>
      </c>
      <c r="F5" s="13" t="inlineStr">
        <is>
          <t>Bengaluru</t>
        </is>
      </c>
      <c r="G5" s="15" t="n">
        <v>2.5</v>
      </c>
      <c r="H5" s="13" t="inlineStr">
        <is>
          <t>Residential water demand management</t>
        </is>
      </c>
    </row>
    <row r="6">
      <c r="A6" s="14" t="n">
        <v>2</v>
      </c>
      <c r="B6" s="13" t="inlineStr">
        <is>
          <t>WEGoT</t>
        </is>
      </c>
      <c r="C6" s="13" t="inlineStr">
        <is>
          <t>Water-Tech</t>
        </is>
      </c>
      <c r="D6" s="13" t="inlineStr">
        <is>
          <t>IoT water monitoring</t>
        </is>
      </c>
      <c r="E6" s="13" t="inlineStr">
        <is>
          <t>Series A</t>
        </is>
      </c>
      <c r="F6" s="13" t="inlineStr">
        <is>
          <t>Bengaluru</t>
        </is>
      </c>
      <c r="G6" s="15" t="n">
        <v>3.8</v>
      </c>
      <c r="H6" s="13" t="inlineStr">
        <is>
          <t>Industrial water efficiency</t>
        </is>
      </c>
    </row>
    <row r="7">
      <c r="A7" s="14" t="n">
        <v>3</v>
      </c>
      <c r="B7" s="13" t="inlineStr">
        <is>
          <t>Watersense / Wint</t>
        </is>
      </c>
      <c r="C7" s="13" t="inlineStr">
        <is>
          <t>Water-Tech</t>
        </is>
      </c>
      <c r="D7" s="13" t="inlineStr">
        <is>
          <t>Leak detection</t>
        </is>
      </c>
      <c r="E7" s="13" t="inlineStr">
        <is>
          <t>Series B</t>
        </is>
      </c>
      <c r="F7" s="13" t="inlineStr">
        <is>
          <t>Tel Aviv / India</t>
        </is>
      </c>
      <c r="G7" s="15" t="n">
        <v>8</v>
      </c>
      <c r="H7" s="13" t="inlineStr">
        <is>
          <t>Distribution loss reduction</t>
        </is>
      </c>
    </row>
    <row r="8">
      <c r="A8" s="14" t="n">
        <v>4</v>
      </c>
      <c r="B8" s="13" t="inlineStr">
        <is>
          <t>Uravu Labs</t>
        </is>
      </c>
      <c r="C8" s="13" t="inlineStr">
        <is>
          <t>Water-Tech</t>
        </is>
      </c>
      <c r="D8" s="13" t="inlineStr">
        <is>
          <t>Atmospheric water generation</t>
        </is>
      </c>
      <c r="E8" s="13" t="inlineStr">
        <is>
          <t>Seed</t>
        </is>
      </c>
      <c r="F8" s="13" t="inlineStr">
        <is>
          <t>Bengaluru</t>
        </is>
      </c>
      <c r="G8" s="15" t="n">
        <v>1.5</v>
      </c>
      <c r="H8" s="13" t="inlineStr">
        <is>
          <t>Drinking water in arid zones</t>
        </is>
      </c>
    </row>
    <row r="9">
      <c r="A9" s="14" t="n">
        <v>5</v>
      </c>
      <c r="B9" s="13" t="inlineStr">
        <is>
          <t>VassarLabs</t>
        </is>
      </c>
      <c r="C9" s="13" t="inlineStr">
        <is>
          <t>Water-Tech</t>
        </is>
      </c>
      <c r="D9" s="13" t="inlineStr">
        <is>
          <t>Water informatics</t>
        </is>
      </c>
      <c r="E9" s="13" t="inlineStr">
        <is>
          <t>Series A</t>
        </is>
      </c>
      <c r="F9" s="13" t="inlineStr">
        <is>
          <t>Hyderabad</t>
        </is>
      </c>
      <c r="G9" s="15" t="n">
        <v>4</v>
      </c>
      <c r="H9" s="13" t="inlineStr">
        <is>
          <t>Reservoir &amp; irrigation analytics</t>
        </is>
      </c>
    </row>
    <row r="10">
      <c r="A10" s="14" t="n">
        <v>6</v>
      </c>
      <c r="B10" s="13" t="inlineStr">
        <is>
          <t>Khanan</t>
        </is>
      </c>
      <c r="C10" s="13" t="inlineStr">
        <is>
          <t>Agri-Tech</t>
        </is>
      </c>
      <c r="D10" s="13" t="inlineStr">
        <is>
          <t>Soil &amp; water testing</t>
        </is>
      </c>
      <c r="E10" s="13" t="inlineStr">
        <is>
          <t>Seed</t>
        </is>
      </c>
      <c r="F10" s="13" t="inlineStr">
        <is>
          <t>Ahmedabad</t>
        </is>
      </c>
      <c r="G10" s="15" t="n">
        <v>0.6</v>
      </c>
      <c r="H10" s="13" t="inlineStr">
        <is>
          <t>Command area advisory</t>
        </is>
      </c>
    </row>
    <row r="11">
      <c r="A11" s="14" t="n">
        <v>7</v>
      </c>
      <c r="B11" s="13" t="inlineStr">
        <is>
          <t>AgNext</t>
        </is>
      </c>
      <c r="C11" s="13" t="inlineStr">
        <is>
          <t>Agri-Tech</t>
        </is>
      </c>
      <c r="D11" s="13" t="inlineStr">
        <is>
          <t>Crop quality assurance</t>
        </is>
      </c>
      <c r="E11" s="13" t="inlineStr">
        <is>
          <t>Series A</t>
        </is>
      </c>
      <c r="F11" s="13" t="inlineStr">
        <is>
          <t>Gurugram</t>
        </is>
      </c>
      <c r="G11" s="15" t="n">
        <v>21</v>
      </c>
      <c r="H11" s="13" t="inlineStr">
        <is>
          <t>Agri-export corridor</t>
        </is>
      </c>
    </row>
    <row r="12">
      <c r="A12" s="14" t="n">
        <v>8</v>
      </c>
      <c r="B12" s="13" t="inlineStr">
        <is>
          <t>Crofarm / Otipy</t>
        </is>
      </c>
      <c r="C12" s="13" t="inlineStr">
        <is>
          <t>Agri-Tech</t>
        </is>
      </c>
      <c r="D12" s="13" t="inlineStr">
        <is>
          <t>Agri supply chain</t>
        </is>
      </c>
      <c r="E12" s="13" t="inlineStr">
        <is>
          <t>Series A</t>
        </is>
      </c>
      <c r="F12" s="13" t="inlineStr">
        <is>
          <t>Delhi NCR</t>
        </is>
      </c>
      <c r="G12" s="15" t="n">
        <v>12</v>
      </c>
      <c r="H12" s="13" t="inlineStr">
        <is>
          <t>Horticulture cold-chain</t>
        </is>
      </c>
    </row>
    <row r="13">
      <c r="A13" s="14" t="n">
        <v>9</v>
      </c>
      <c r="B13" s="13" t="inlineStr">
        <is>
          <t>Ninjacart</t>
        </is>
      </c>
      <c r="C13" s="13" t="inlineStr">
        <is>
          <t>Agri-Tech</t>
        </is>
      </c>
      <c r="D13" s="13" t="inlineStr">
        <is>
          <t>B2B agri marketplace</t>
        </is>
      </c>
      <c r="E13" s="13" t="inlineStr">
        <is>
          <t>Series C</t>
        </is>
      </c>
      <c r="F13" s="13" t="inlineStr">
        <is>
          <t>Bengaluru</t>
        </is>
      </c>
      <c r="G13" s="15" t="n">
        <v>164</v>
      </c>
      <c r="H13" s="13" t="inlineStr">
        <is>
          <t>Horticulture offtake</t>
        </is>
      </c>
    </row>
    <row r="14">
      <c r="A14" s="14" t="n">
        <v>10</v>
      </c>
      <c r="B14" s="13" t="inlineStr">
        <is>
          <t>DeHaat</t>
        </is>
      </c>
      <c r="C14" s="13" t="inlineStr">
        <is>
          <t>Agri-Tech</t>
        </is>
      </c>
      <c r="D14" s="13" t="inlineStr">
        <is>
          <t>Farmer FPO platform</t>
        </is>
      </c>
      <c r="E14" s="13" t="inlineStr">
        <is>
          <t>Series D</t>
        </is>
      </c>
      <c r="F14" s="13" t="inlineStr">
        <is>
          <t>Patna</t>
        </is>
      </c>
      <c r="G14" s="15" t="n">
        <v>180</v>
      </c>
      <c r="H14" s="13" t="inlineStr">
        <is>
          <t>Command area extension</t>
        </is>
      </c>
    </row>
    <row r="15">
      <c r="A15" s="14" t="n">
        <v>11</v>
      </c>
      <c r="B15" s="13" t="inlineStr">
        <is>
          <t>AgroStar</t>
        </is>
      </c>
      <c r="C15" s="13" t="inlineStr">
        <is>
          <t>Agri-Tech</t>
        </is>
      </c>
      <c r="D15" s="13" t="inlineStr">
        <is>
          <t>Advisory + inputs</t>
        </is>
      </c>
      <c r="E15" s="13" t="inlineStr">
        <is>
          <t>Series D</t>
        </is>
      </c>
      <c r="F15" s="13" t="inlineStr">
        <is>
          <t>Pune</t>
        </is>
      </c>
      <c r="G15" s="15" t="n">
        <v>110</v>
      </c>
      <c r="H15" s="13" t="inlineStr">
        <is>
          <t>Saurashtra extension</t>
        </is>
      </c>
    </row>
    <row r="16">
      <c r="A16" s="14" t="n">
        <v>12</v>
      </c>
      <c r="B16" s="13" t="inlineStr">
        <is>
          <t>Reshamandi</t>
        </is>
      </c>
      <c r="C16" s="13" t="inlineStr">
        <is>
          <t>Agri-Tech</t>
        </is>
      </c>
      <c r="D16" s="13" t="inlineStr">
        <is>
          <t>Sericulture supply chain</t>
        </is>
      </c>
      <c r="E16" s="13" t="inlineStr">
        <is>
          <t>Series A</t>
        </is>
      </c>
      <c r="F16" s="13" t="inlineStr">
        <is>
          <t>Bengaluru</t>
        </is>
      </c>
      <c r="G16" s="15" t="n">
        <v>32</v>
      </c>
      <c r="H16" s="13" t="inlineStr">
        <is>
          <t>Agri-adjacent (limited)</t>
        </is>
      </c>
    </row>
    <row r="17">
      <c r="A17" s="14" t="n">
        <v>13</v>
      </c>
      <c r="B17" s="13" t="inlineStr">
        <is>
          <t>Croft AI</t>
        </is>
      </c>
      <c r="C17" s="13" t="inlineStr">
        <is>
          <t>Logistics-Tech</t>
        </is>
      </c>
      <c r="D17" s="13" t="inlineStr">
        <is>
          <t>Freight matching</t>
        </is>
      </c>
      <c r="E17" s="13" t="inlineStr">
        <is>
          <t>Seed</t>
        </is>
      </c>
      <c r="F17" s="13" t="inlineStr">
        <is>
          <t>Mumbai</t>
        </is>
      </c>
      <c r="G17" s="15" t="n">
        <v>1.2</v>
      </c>
      <c r="H17" s="13" t="inlineStr">
        <is>
          <t>Bhavnagar–Surat freight</t>
        </is>
      </c>
    </row>
    <row r="18">
      <c r="A18" s="14" t="n">
        <v>14</v>
      </c>
      <c r="B18" s="13" t="inlineStr">
        <is>
          <t>BlackBuck</t>
        </is>
      </c>
      <c r="C18" s="13" t="inlineStr">
        <is>
          <t>Logistics-Tech</t>
        </is>
      </c>
      <c r="D18" s="13" t="inlineStr">
        <is>
          <t>Trucking marketplace</t>
        </is>
      </c>
      <c r="E18" s="13" t="inlineStr">
        <is>
          <t>Series D</t>
        </is>
      </c>
      <c r="F18" s="13" t="inlineStr">
        <is>
          <t>Bengaluru</t>
        </is>
      </c>
      <c r="G18" s="15" t="n">
        <v>180</v>
      </c>
      <c r="H18" s="13" t="inlineStr">
        <is>
          <t>Pre/post-Kalpasar route</t>
        </is>
      </c>
    </row>
    <row r="19">
      <c r="A19" s="14" t="n">
        <v>15</v>
      </c>
      <c r="B19" s="13" t="inlineStr">
        <is>
          <t>Rivigo</t>
        </is>
      </c>
      <c r="C19" s="13" t="inlineStr">
        <is>
          <t>Logistics-Tech</t>
        </is>
      </c>
      <c r="D19" s="13" t="inlineStr">
        <is>
          <t>Relay trucking</t>
        </is>
      </c>
      <c r="E19" s="13" t="inlineStr">
        <is>
          <t>Series E</t>
        </is>
      </c>
      <c r="F19" s="13" t="inlineStr">
        <is>
          <t>Gurugram</t>
        </is>
      </c>
      <c r="G19" s="15" t="n">
        <v>250</v>
      </c>
      <c r="H19" s="13" t="inlineStr">
        <is>
          <t>Saurashtra routes</t>
        </is>
      </c>
    </row>
    <row r="20">
      <c r="A20" s="14" t="n">
        <v>16</v>
      </c>
      <c r="B20" s="13" t="inlineStr">
        <is>
          <t>Freight Tiger</t>
        </is>
      </c>
      <c r="C20" s="13" t="inlineStr">
        <is>
          <t>Logistics-Tech</t>
        </is>
      </c>
      <c r="D20" s="13" t="inlineStr">
        <is>
          <t>SaaS for freight</t>
        </is>
      </c>
      <c r="E20" s="13" t="inlineStr">
        <is>
          <t>Series B</t>
        </is>
      </c>
      <c r="F20" s="13" t="inlineStr">
        <is>
          <t>Mumbai</t>
        </is>
      </c>
      <c r="G20" s="15" t="n">
        <v>35</v>
      </c>
      <c r="H20" s="13" t="inlineStr">
        <is>
          <t>Port logistics</t>
        </is>
      </c>
    </row>
    <row r="21">
      <c r="A21" s="14" t="n">
        <v>17</v>
      </c>
      <c r="B21" s="13" t="inlineStr">
        <is>
          <t>Portlinks</t>
        </is>
      </c>
      <c r="C21" s="13" t="inlineStr">
        <is>
          <t>Logistics-Tech</t>
        </is>
      </c>
      <c r="D21" s="13" t="inlineStr">
        <is>
          <t>Port digitalisation</t>
        </is>
      </c>
      <c r="E21" s="13" t="inlineStr">
        <is>
          <t>Seed</t>
        </is>
      </c>
      <c r="F21" s="13" t="inlineStr">
        <is>
          <t>Mumbai</t>
        </is>
      </c>
      <c r="G21" s="15" t="n">
        <v>2</v>
      </c>
      <c r="H21" s="13" t="inlineStr">
        <is>
          <t>Dahej/Bhavnagar</t>
        </is>
      </c>
    </row>
    <row r="22">
      <c r="A22" s="14" t="n">
        <v>18</v>
      </c>
      <c r="B22" s="13" t="inlineStr">
        <is>
          <t>Loadshare Networks</t>
        </is>
      </c>
      <c r="C22" s="13" t="inlineStr">
        <is>
          <t>Logistics-Tech</t>
        </is>
      </c>
      <c r="D22" s="13" t="inlineStr">
        <is>
          <t>Network logistics</t>
        </is>
      </c>
      <c r="E22" s="13" t="inlineStr">
        <is>
          <t>Series B</t>
        </is>
      </c>
      <c r="F22" s="13" t="inlineStr">
        <is>
          <t>Bengaluru</t>
        </is>
      </c>
      <c r="G22" s="15" t="n">
        <v>24</v>
      </c>
      <c r="H22" s="13" t="inlineStr">
        <is>
          <t>Mid-mile logistics</t>
        </is>
      </c>
    </row>
    <row r="23">
      <c r="A23" s="14" t="n">
        <v>19</v>
      </c>
      <c r="B23" s="13" t="inlineStr">
        <is>
          <t>WheelsEye</t>
        </is>
      </c>
      <c r="C23" s="13" t="inlineStr">
        <is>
          <t>Logistics-Tech</t>
        </is>
      </c>
      <c r="D23" s="13" t="inlineStr">
        <is>
          <t>Fleet SaaS</t>
        </is>
      </c>
      <c r="E23" s="13" t="inlineStr">
        <is>
          <t>Series B</t>
        </is>
      </c>
      <c r="F23" s="13" t="inlineStr">
        <is>
          <t>Gurugram</t>
        </is>
      </c>
      <c r="G23" s="15" t="n">
        <v>28</v>
      </c>
      <c r="H23" s="13" t="inlineStr">
        <is>
          <t>Fleet telematics</t>
        </is>
      </c>
    </row>
    <row r="24">
      <c r="A24" s="14" t="n">
        <v>20</v>
      </c>
      <c r="B24" s="13" t="inlineStr">
        <is>
          <t>FarEye</t>
        </is>
      </c>
      <c r="C24" s="13" t="inlineStr">
        <is>
          <t>Logistics-Tech</t>
        </is>
      </c>
      <c r="D24" s="13" t="inlineStr">
        <is>
          <t>Last-mile SaaS</t>
        </is>
      </c>
      <c r="E24" s="13" t="inlineStr">
        <is>
          <t>Series D</t>
        </is>
      </c>
      <c r="F24" s="13" t="inlineStr">
        <is>
          <t>Noida</t>
        </is>
      </c>
      <c r="G24" s="15" t="n">
        <v>50</v>
      </c>
      <c r="H24" s="13" t="inlineStr">
        <is>
          <t>Distribution optimisation</t>
        </is>
      </c>
    </row>
    <row r="25">
      <c r="A25" s="14" t="n">
        <v>21</v>
      </c>
      <c r="B25" s="13" t="inlineStr">
        <is>
          <t>Locus.sh</t>
        </is>
      </c>
      <c r="C25" s="13" t="inlineStr">
        <is>
          <t>Logistics-Tech</t>
        </is>
      </c>
      <c r="D25" s="13" t="inlineStr">
        <is>
          <t>Routing intelligence</t>
        </is>
      </c>
      <c r="E25" s="13" t="inlineStr">
        <is>
          <t>Series C</t>
        </is>
      </c>
      <c r="F25" s="13" t="inlineStr">
        <is>
          <t>Bengaluru</t>
        </is>
      </c>
      <c r="G25" s="15" t="n">
        <v>78</v>
      </c>
      <c r="H25" s="13" t="inlineStr">
        <is>
          <t>Agri distribution</t>
        </is>
      </c>
    </row>
    <row r="26">
      <c r="A26" s="14" t="n">
        <v>22</v>
      </c>
      <c r="B26" s="13" t="inlineStr">
        <is>
          <t>Euler Motors</t>
        </is>
      </c>
      <c r="C26" s="13" t="inlineStr">
        <is>
          <t>EV Logistics</t>
        </is>
      </c>
      <c r="D26" s="13" t="inlineStr">
        <is>
          <t>Last-mile EV</t>
        </is>
      </c>
      <c r="E26" s="13" t="inlineStr">
        <is>
          <t>Series C</t>
        </is>
      </c>
      <c r="F26" s="13" t="inlineStr">
        <is>
          <t>Delhi</t>
        </is>
      </c>
      <c r="G26" s="15" t="n">
        <v>90</v>
      </c>
      <c r="H26" s="13" t="inlineStr">
        <is>
          <t>Cold-chain EV</t>
        </is>
      </c>
    </row>
    <row r="27">
      <c r="A27" s="14" t="n">
        <v>23</v>
      </c>
      <c r="B27" s="13" t="inlineStr">
        <is>
          <t>Moglix</t>
        </is>
      </c>
      <c r="C27" s="13" t="inlineStr">
        <is>
          <t>B2B Commerce</t>
        </is>
      </c>
      <c r="D27" s="13" t="inlineStr">
        <is>
          <t>Industrial supplies</t>
        </is>
      </c>
      <c r="E27" s="13" t="inlineStr">
        <is>
          <t>Series E</t>
        </is>
      </c>
      <c r="F27" s="13" t="inlineStr">
        <is>
          <t>Noida</t>
        </is>
      </c>
      <c r="G27" s="15" t="n">
        <v>470</v>
      </c>
      <c r="H27" s="13" t="inlineStr">
        <is>
          <t>Industrial procurement</t>
        </is>
      </c>
    </row>
    <row r="28">
      <c r="A28" s="14" t="n">
        <v>24</v>
      </c>
      <c r="B28" s="13" t="inlineStr">
        <is>
          <t>Infra.Market</t>
        </is>
      </c>
      <c r="C28" s="13" t="inlineStr">
        <is>
          <t>Construction Tech</t>
        </is>
      </c>
      <c r="D28" s="13" t="inlineStr">
        <is>
          <t>Concrete, materials</t>
        </is>
      </c>
      <c r="E28" s="13" t="inlineStr">
        <is>
          <t>Series E</t>
        </is>
      </c>
      <c r="F28" s="13" t="inlineStr">
        <is>
          <t>Mumbai</t>
        </is>
      </c>
      <c r="G28" s="15" t="n">
        <v>510</v>
      </c>
      <c r="H28" s="13" t="inlineStr">
        <is>
          <t>Project concrete supply</t>
        </is>
      </c>
    </row>
    <row r="29">
      <c r="A29" s="14" t="n">
        <v>25</v>
      </c>
      <c r="B29" s="13" t="inlineStr">
        <is>
          <t>Brickvis</t>
        </is>
      </c>
      <c r="C29" s="13" t="inlineStr">
        <is>
          <t>Construction Tech</t>
        </is>
      </c>
      <c r="D29" s="13" t="inlineStr">
        <is>
          <t>Procurement SaaS</t>
        </is>
      </c>
      <c r="E29" s="13" t="inlineStr">
        <is>
          <t>Series B</t>
        </is>
      </c>
      <c r="F29" s="13" t="inlineStr">
        <is>
          <t>Bengaluru</t>
        </is>
      </c>
      <c r="G29" s="15" t="n">
        <v>25</v>
      </c>
      <c r="H29" s="13" t="inlineStr">
        <is>
          <t>Project procurement</t>
        </is>
      </c>
    </row>
    <row r="30">
      <c r="A30" s="14" t="n">
        <v>26</v>
      </c>
      <c r="B30" s="13" t="inlineStr">
        <is>
          <t>Tartan Labs</t>
        </is>
      </c>
      <c r="C30" s="13" t="inlineStr">
        <is>
          <t>Constr-Tech / Fintech</t>
        </is>
      </c>
      <c r="D30" s="13" t="inlineStr">
        <is>
          <t>Worker payroll</t>
        </is>
      </c>
      <c r="E30" s="13" t="inlineStr">
        <is>
          <t>Series A</t>
        </is>
      </c>
      <c r="F30" s="13" t="inlineStr">
        <is>
          <t>Gurugram</t>
        </is>
      </c>
      <c r="G30" s="15" t="n">
        <v>8</v>
      </c>
      <c r="H30" s="13" t="inlineStr">
        <is>
          <t>Construction workforce</t>
        </is>
      </c>
    </row>
    <row r="31">
      <c r="A31" s="14" t="n">
        <v>27</v>
      </c>
      <c r="B31" s="13" t="inlineStr">
        <is>
          <t>Laiqa</t>
        </is>
      </c>
      <c r="C31" s="13" t="inlineStr">
        <is>
          <t>Water-Tech</t>
        </is>
      </c>
      <c r="D31" s="13" t="inlineStr">
        <is>
          <t>Menstrual + water</t>
        </is>
      </c>
      <c r="E31" s="13" t="inlineStr">
        <is>
          <t>Seed</t>
        </is>
      </c>
      <c r="F31" s="13" t="inlineStr">
        <is>
          <t>Gurugram</t>
        </is>
      </c>
      <c r="G31" s="15" t="n">
        <v>0.4</v>
      </c>
      <c r="H31" s="13" t="inlineStr">
        <is>
          <t>Drinking water niche</t>
        </is>
      </c>
    </row>
    <row r="32">
      <c r="A32" s="14" t="n">
        <v>28</v>
      </c>
      <c r="B32" s="13" t="inlineStr">
        <is>
          <t>Swajal Water</t>
        </is>
      </c>
      <c r="C32" s="13" t="inlineStr">
        <is>
          <t>Water-Tech</t>
        </is>
      </c>
      <c r="D32" s="13" t="inlineStr">
        <is>
          <t>Water ATMs</t>
        </is>
      </c>
      <c r="E32" s="13" t="inlineStr">
        <is>
          <t>Series A</t>
        </is>
      </c>
      <c r="F32" s="13" t="inlineStr">
        <is>
          <t>Gurugram</t>
        </is>
      </c>
      <c r="G32" s="15" t="n">
        <v>1.6</v>
      </c>
      <c r="H32" s="13" t="inlineStr">
        <is>
          <t>Rural drinking water</t>
        </is>
      </c>
    </row>
    <row r="33">
      <c r="A33" s="14" t="n">
        <v>29</v>
      </c>
      <c r="B33" s="13" t="inlineStr">
        <is>
          <t>SarvaSunev</t>
        </is>
      </c>
      <c r="C33" s="13" t="inlineStr">
        <is>
          <t>Water-Tech</t>
        </is>
      </c>
      <c r="D33" s="13" t="inlineStr">
        <is>
          <t>Sludge mgmt</t>
        </is>
      </c>
      <c r="E33" s="13" t="inlineStr">
        <is>
          <t>Seed</t>
        </is>
      </c>
      <c r="F33" s="13" t="inlineStr">
        <is>
          <t>Pune</t>
        </is>
      </c>
      <c r="G33" s="15" t="n">
        <v>0.5</v>
      </c>
      <c r="H33" s="13" t="inlineStr">
        <is>
          <t>Industrial effluent</t>
        </is>
      </c>
    </row>
    <row r="34">
      <c r="A34" s="14" t="n">
        <v>30</v>
      </c>
      <c r="B34" s="13" t="inlineStr">
        <is>
          <t>EcoNova / IonEco</t>
        </is>
      </c>
      <c r="C34" s="13" t="inlineStr">
        <is>
          <t>Water-Tech</t>
        </is>
      </c>
      <c r="D34" s="13" t="inlineStr">
        <is>
          <t>Effluent treatment</t>
        </is>
      </c>
      <c r="E34" s="13" t="inlineStr">
        <is>
          <t>Series A</t>
        </is>
      </c>
      <c r="F34" s="13" t="inlineStr">
        <is>
          <t>Ahmedabad</t>
        </is>
      </c>
      <c r="G34" s="15" t="n">
        <v>2.2</v>
      </c>
      <c r="H34" s="13" t="inlineStr">
        <is>
          <t>Industrial effluent</t>
        </is>
      </c>
    </row>
    <row r="35">
      <c r="A35" s="14" t="n">
        <v>31</v>
      </c>
      <c r="B35" s="13" t="inlineStr">
        <is>
          <t>AqVerium</t>
        </is>
      </c>
      <c r="C35" s="13" t="inlineStr">
        <is>
          <t>Water-Tech</t>
        </is>
      </c>
      <c r="D35" s="13" t="inlineStr">
        <is>
          <t>Water credits blockchain</t>
        </is>
      </c>
      <c r="E35" s="13" t="inlineStr">
        <is>
          <t>Seed</t>
        </is>
      </c>
      <c r="F35" s="13" t="inlineStr">
        <is>
          <t>Bengaluru</t>
        </is>
      </c>
      <c r="G35" s="15" t="n">
        <v>0.5</v>
      </c>
      <c r="H35" s="13" t="inlineStr">
        <is>
          <t>Water trading</t>
        </is>
      </c>
    </row>
    <row r="36">
      <c r="A36" s="14" t="n">
        <v>32</v>
      </c>
      <c r="B36" s="13" t="inlineStr">
        <is>
          <t>Indus OS / Ola Maps</t>
        </is>
      </c>
      <c r="C36" s="13" t="inlineStr">
        <is>
          <t>Digital Infra</t>
        </is>
      </c>
      <c r="D36" s="13" t="inlineStr">
        <is>
          <t>Maps / local</t>
        </is>
      </c>
      <c r="E36" s="13" t="inlineStr">
        <is>
          <t>Series A</t>
        </is>
      </c>
      <c r="F36" s="13" t="inlineStr">
        <is>
          <t>Bengaluru</t>
        </is>
      </c>
      <c r="G36" s="15" t="n">
        <v>60</v>
      </c>
      <c r="H36" s="13" t="inlineStr">
        <is>
          <t>Logistics mapping</t>
        </is>
      </c>
    </row>
    <row r="37">
      <c r="A37" s="14" t="n">
        <v>33</v>
      </c>
      <c r="B37" s="13" t="inlineStr">
        <is>
          <t>Zoho / Chargebee</t>
        </is>
      </c>
      <c r="C37" s="13" t="inlineStr">
        <is>
          <t>SaaS</t>
        </is>
      </c>
      <c r="D37" s="13" t="inlineStr">
        <is>
          <t>Billing</t>
        </is>
      </c>
      <c r="E37" s="13" t="inlineStr">
        <is>
          <t>Public/Late</t>
        </is>
      </c>
      <c r="F37" s="13" t="inlineStr">
        <is>
          <t>Chennai</t>
        </is>
      </c>
      <c r="G37" s="15" t="n">
        <v>200</v>
      </c>
      <c r="H37" s="13" t="inlineStr">
        <is>
          <t>Water tariff billing systems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6"/>
  <sheetViews>
    <sheetView workbookViewId="0">
      <selection activeCell="A1" sqref="A1"/>
    </sheetView>
  </sheetViews>
  <sheetFormatPr baseColWidth="8" defaultRowHeight="15"/>
  <cols>
    <col width="5" customWidth="1" min="1" max="1"/>
    <col width="38" customWidth="1" min="2" max="2"/>
    <col width="18" customWidth="1" min="3" max="3"/>
    <col width="18" customWidth="1" min="4" max="4"/>
    <col width="38" customWidth="1" min="5" max="5"/>
    <col width="16" customWidth="1" min="6" max="6"/>
    <col width="16" customWidth="1" min="7" max="7"/>
  </cols>
  <sheetData>
    <row r="1" ht="30" customHeight="1">
      <c r="A1" s="10" t="inlineStr">
        <is>
          <t>Financial Model — Kalpasar (Base Scenario)</t>
        </is>
      </c>
    </row>
    <row r="2" ht="18" customHeight="1">
      <c r="A2" s="11" t="inlineStr">
        <is>
          <t>30-year economic appraisal. All figures Rs crore unless stated.</t>
        </is>
      </c>
    </row>
    <row r="4">
      <c r="A4" s="20" t="inlineStr">
        <is>
          <t>A. Capital Expenditure Build-up</t>
        </is>
      </c>
    </row>
    <row r="5" ht="28" customHeight="1">
      <c r="A5" s="12" t="inlineStr">
        <is>
          <t>#</t>
        </is>
      </c>
      <c r="B5" s="12" t="inlineStr">
        <is>
          <t>Cost Component</t>
        </is>
      </c>
      <c r="C5" s="12" t="inlineStr">
        <is>
          <t>Share %</t>
        </is>
      </c>
      <c r="D5" s="12" t="inlineStr">
        <is>
          <t>Amount (Rs cr)</t>
        </is>
      </c>
      <c r="E5" s="12" t="inlineStr">
        <is>
          <t>Phasing Y1-Y4</t>
        </is>
      </c>
      <c r="F5" s="12" t="inlineStr">
        <is>
          <t>Phasing Y5-Y8</t>
        </is>
      </c>
      <c r="G5" s="12" t="inlineStr">
        <is>
          <t>Phasing Y9-Y12</t>
        </is>
      </c>
    </row>
    <row r="6">
      <c r="A6" s="14" t="n">
        <v>1</v>
      </c>
      <c r="B6" s="13" t="inlineStr">
        <is>
          <t>Closure dam &amp; main sea-crossing (Indo-Dutch methodology)</t>
        </is>
      </c>
      <c r="C6" s="21" t="n">
        <v>0.374</v>
      </c>
      <c r="D6" s="22" t="n">
        <v>49800</v>
      </c>
      <c r="E6" s="22" t="n">
        <v>12000</v>
      </c>
      <c r="F6" s="22" t="n">
        <v>25000</v>
      </c>
      <c r="G6" s="22" t="n">
        <v>12800</v>
      </c>
    </row>
    <row r="7">
      <c r="A7" s="14" t="n">
        <v>2</v>
      </c>
      <c r="B7" s="13" t="inlineStr">
        <is>
          <t>Sluice gates, spillway &amp; hydro-mechanical equipment</t>
        </is>
      </c>
      <c r="C7" s="21" t="n">
        <v>0.099</v>
      </c>
      <c r="D7" s="22" t="n">
        <v>13200</v>
      </c>
      <c r="E7" s="22" t="n">
        <v>0</v>
      </c>
      <c r="F7" s="22" t="n">
        <v>6000</v>
      </c>
      <c r="G7" s="22" t="n">
        <v>7200</v>
      </c>
    </row>
    <row r="8">
      <c r="A8" s="14" t="n">
        <v>3</v>
      </c>
      <c r="B8" s="13" t="inlineStr">
        <is>
          <t>Solar+wind hybrid (~2,470 MW) + pumping system</t>
        </is>
      </c>
      <c r="C8" s="21" t="n">
        <v>0.11</v>
      </c>
      <c r="D8" s="22" t="n">
        <v>14600</v>
      </c>
      <c r="E8" s="22" t="n">
        <v>0</v>
      </c>
      <c r="F8" s="22" t="n">
        <v>6600</v>
      </c>
      <c r="G8" s="22" t="n">
        <v>8000</v>
      </c>
    </row>
    <row r="9">
      <c r="A9" s="14" t="n">
        <v>4</v>
      </c>
      <c r="B9" s="13" t="inlineStr">
        <is>
          <t>Road corridor on dam crest (8 lanes + service)</t>
        </is>
      </c>
      <c r="C9" s="21" t="n">
        <v>0.125</v>
      </c>
      <c r="D9" s="22" t="n">
        <v>16700</v>
      </c>
      <c r="E9" s="22" t="n">
        <v>2400</v>
      </c>
      <c r="F9" s="22" t="n">
        <v>7200</v>
      </c>
      <c r="G9" s="22" t="n">
        <v>7100</v>
      </c>
    </row>
    <row r="10">
      <c r="A10" s="14" t="n">
        <v>5</v>
      </c>
      <c r="B10" s="13" t="inlineStr">
        <is>
          <t>Reservoir preparation, flushing &amp; land reclamation</t>
        </is>
      </c>
      <c r="C10" s="21" t="n">
        <v>0.052</v>
      </c>
      <c r="D10" s="22" t="n">
        <v>6900</v>
      </c>
      <c r="E10" s="22" t="n">
        <v>1800</v>
      </c>
      <c r="F10" s="22" t="n">
        <v>2700</v>
      </c>
      <c r="G10" s="22" t="n">
        <v>2400</v>
      </c>
    </row>
    <row r="11">
      <c r="A11" s="14" t="n">
        <v>6</v>
      </c>
      <c r="B11" s="13" t="inlineStr">
        <is>
          <t>Environmental management, R&amp;R, biodiversity offset</t>
        </is>
      </c>
      <c r="C11" s="21" t="n">
        <v>0.096</v>
      </c>
      <c r="D11" s="22" t="n">
        <v>12800</v>
      </c>
      <c r="E11" s="22" t="n">
        <v>3200</v>
      </c>
      <c r="F11" s="22" t="n">
        <v>5400</v>
      </c>
      <c r="G11" s="22" t="n">
        <v>4200</v>
      </c>
    </row>
    <row r="12">
      <c r="A12" s="14" t="n">
        <v>7</v>
      </c>
      <c r="B12" s="13" t="inlineStr">
        <is>
          <t>Land acquisition (Gulf perimeter + approach)</t>
        </is>
      </c>
      <c r="C12" s="21" t="n">
        <v>0.07400000000000001</v>
      </c>
      <c r="D12" s="22" t="n">
        <v>9800</v>
      </c>
      <c r="E12" s="22" t="n">
        <v>4900</v>
      </c>
      <c r="F12" s="22" t="n">
        <v>3300</v>
      </c>
      <c r="G12" s="22" t="n">
        <v>1600</v>
      </c>
    </row>
    <row r="13">
      <c r="A13" s="14" t="n">
        <v>8</v>
      </c>
      <c r="B13" s="13" t="inlineStr">
        <is>
          <t>Interest during construction (8-yr build)</t>
        </is>
      </c>
      <c r="C13" s="21" t="n">
        <v>0.048</v>
      </c>
      <c r="D13" s="22" t="n">
        <v>6400</v>
      </c>
      <c r="E13" s="22" t="n">
        <v>1200</v>
      </c>
      <c r="F13" s="22" t="n">
        <v>2600</v>
      </c>
      <c r="G13" s="22" t="n">
        <v>2600</v>
      </c>
    </row>
    <row r="14">
      <c r="A14" s="14" t="n">
        <v>9</v>
      </c>
      <c r="B14" s="13" t="inlineStr">
        <is>
          <t>Contingency &amp; escalation (~10%)</t>
        </is>
      </c>
      <c r="C14" s="21" t="n">
        <v>0.023</v>
      </c>
      <c r="D14" s="22" t="n">
        <v>3046</v>
      </c>
      <c r="E14" s="22" t="n">
        <v>600</v>
      </c>
      <c r="F14" s="22" t="n">
        <v>1200</v>
      </c>
      <c r="G14" s="22" t="n">
        <v>1246</v>
      </c>
    </row>
    <row r="15">
      <c r="B15" s="23" t="inlineStr">
        <is>
          <t>TOTAL CAPEX</t>
        </is>
      </c>
      <c r="C15" s="24" t="n">
        <v>1.001</v>
      </c>
      <c r="D15" s="25" t="n">
        <v>133246</v>
      </c>
      <c r="E15" s="25" t="n">
        <v>26100</v>
      </c>
      <c r="F15" s="25" t="n">
        <v>60000</v>
      </c>
      <c r="G15" s="25" t="n">
        <v>47146</v>
      </c>
    </row>
    <row r="17">
      <c r="A17" s="20" t="inlineStr">
        <is>
          <t>B. Operating Cash Flows (Rs crore / year, steady state)</t>
        </is>
      </c>
    </row>
    <row r="18" ht="28" customHeight="1">
      <c r="A18" s="12" t="inlineStr">
        <is>
          <t>#</t>
        </is>
      </c>
      <c r="B18" s="12" t="inlineStr">
        <is>
          <t>Revenue / Cost Line</t>
        </is>
      </c>
      <c r="C18" s="12" t="inlineStr">
        <is>
          <t>Annual Amount</t>
        </is>
      </c>
      <c r="D18" s="12" t="inlineStr">
        <is>
          <t>% of Total Revenue</t>
        </is>
      </c>
      <c r="E18" s="12" t="inlineStr">
        <is>
          <t>Notes</t>
        </is>
      </c>
    </row>
    <row r="19">
      <c r="A19" s="14" t="n">
        <v>1</v>
      </c>
      <c r="B19" s="13" t="inlineStr">
        <is>
          <t>Industrial water sales (2870 MCM @ Rs 18/m3)</t>
        </is>
      </c>
      <c r="C19" s="22" t="n">
        <v>5166</v>
      </c>
      <c r="D19" s="21" t="n">
        <v>0.4481263011797363</v>
      </c>
      <c r="E19" s="13" t="inlineStr">
        <is>
          <t>Tariff to industrial users</t>
        </is>
      </c>
    </row>
    <row r="20">
      <c r="A20" s="14" t="n">
        <v>2</v>
      </c>
      <c r="B20" s="13" t="inlineStr">
        <is>
          <t>Irrigation water charges (4240 MCM @ Rs 2.5/m3)</t>
        </is>
      </c>
      <c r="C20" s="22" t="n">
        <v>1060</v>
      </c>
      <c r="D20" s="21" t="n">
        <v>0.09195003469812631</v>
      </c>
      <c r="E20" s="13" t="inlineStr">
        <is>
          <t>Subsidised tariff to farmers</t>
        </is>
      </c>
    </row>
    <row r="21">
      <c r="A21" s="14" t="n">
        <v>3</v>
      </c>
      <c r="B21" s="13" t="inlineStr">
        <is>
          <t>Drinking water supply (1430 MCM @ Rs 4/m3)</t>
        </is>
      </c>
      <c r="C21" s="22" t="n">
        <v>572</v>
      </c>
      <c r="D21" s="21" t="n">
        <v>0.04961832061068702</v>
      </c>
      <c r="E21" s="13" t="inlineStr">
        <is>
          <t>Bulk supply to utilities</t>
        </is>
      </c>
    </row>
    <row r="22">
      <c r="A22" s="14" t="n">
        <v>4</v>
      </c>
      <c r="B22" s="13" t="inlineStr">
        <is>
          <t>Bridge toll revenue (road only — no rail)</t>
        </is>
      </c>
      <c r="C22" s="22" t="n">
        <v>1800</v>
      </c>
      <c r="D22" s="21" t="n">
        <v>0.1561415683553088</v>
      </c>
      <c r="E22" s="13" t="inlineStr">
        <is>
          <t>Index-linked</t>
        </is>
      </c>
    </row>
    <row r="23">
      <c r="A23" s="14" t="n">
        <v>5</v>
      </c>
      <c r="B23" s="13" t="inlineStr">
        <is>
          <t>Aquaculture &amp; fisheries leases</t>
        </is>
      </c>
      <c r="C23" s="22" t="n">
        <v>450</v>
      </c>
      <c r="D23" s="21" t="n">
        <v>0.0390353920888272</v>
      </c>
      <c r="E23" s="13" t="inlineStr">
        <is>
          <t>Concession model</t>
        </is>
      </c>
    </row>
    <row r="24">
      <c r="A24" s="14" t="n">
        <v>6</v>
      </c>
      <c r="B24" s="13" t="inlineStr">
        <is>
          <t>Land value capture (avg annualised)</t>
        </is>
      </c>
      <c r="C24" s="22" t="n">
        <v>2200</v>
      </c>
      <c r="D24" s="21" t="n">
        <v>0.1908396946564886</v>
      </c>
      <c r="E24" s="13" t="inlineStr">
        <is>
          <t>Betterment levy</t>
        </is>
      </c>
    </row>
    <row r="25">
      <c r="A25" s="14" t="n">
        <v>7</v>
      </c>
      <c r="B25" s="13" t="inlineStr">
        <is>
          <t>RE merchant tail (grid surplus, ~3%)</t>
        </is>
      </c>
      <c r="C25" s="22" t="n">
        <v>280</v>
      </c>
      <c r="D25" s="21" t="n">
        <v>0.02428868841082582</v>
      </c>
      <c r="E25" s="13" t="inlineStr">
        <is>
          <t>Stated assumption; small</t>
        </is>
      </c>
    </row>
    <row r="26">
      <c r="A26" s="14" t="n">
        <v>8</v>
      </c>
      <c r="B26" s="13" t="inlineStr">
        <is>
          <t>O&amp;M — civil &amp; hydro-mech (1.2% of capex)</t>
        </is>
      </c>
      <c r="C26" s="26" t="n">
        <v>-1599</v>
      </c>
      <c r="D26" s="14" t="inlineStr"/>
      <c r="E26" s="13" t="inlineStr">
        <is>
          <t>Industry benchmark on Rs 1,33,246 cr</t>
        </is>
      </c>
    </row>
    <row r="27">
      <c r="A27" s="14" t="n">
        <v>9</v>
      </c>
      <c r="B27" s="13" t="inlineStr">
        <is>
          <t>O&amp;M — RE + pumping system (1.8% of capex)</t>
        </is>
      </c>
      <c r="C27" s="26" t="n">
        <v>-2398</v>
      </c>
      <c r="D27" s="14" t="inlineStr"/>
      <c r="E27" s="13" t="inlineStr">
        <is>
          <t>Industry benchmark</t>
        </is>
      </c>
    </row>
    <row r="28">
      <c r="A28" s="14" t="n">
        <v>10</v>
      </c>
      <c r="B28" s="13" t="inlineStr">
        <is>
          <t>Personnel &amp; administration</t>
        </is>
      </c>
      <c r="C28" s="26" t="n">
        <v>-380</v>
      </c>
      <c r="D28" s="14" t="inlineStr"/>
      <c r="E28" s="13" t="inlineStr">
        <is>
          <t>Operator model</t>
        </is>
      </c>
    </row>
    <row r="29">
      <c r="A29" s="14" t="n">
        <v>11</v>
      </c>
      <c r="B29" s="13" t="inlineStr">
        <is>
          <t>Environmental monitoring &amp; mitigation</t>
        </is>
      </c>
      <c r="C29" s="26" t="n">
        <v>-240</v>
      </c>
      <c r="D29" s="14" t="inlineStr"/>
      <c r="E29" s="13" t="inlineStr">
        <is>
          <t>EIA condition</t>
        </is>
      </c>
    </row>
    <row r="30">
      <c r="A30" s="14" t="n">
        <v>12</v>
      </c>
      <c r="B30" s="13" t="inlineStr">
        <is>
          <t>Insurance</t>
        </is>
      </c>
      <c r="C30" s="26" t="n">
        <v>-420</v>
      </c>
      <c r="D30" s="14" t="inlineStr"/>
      <c r="E30" s="13" t="inlineStr">
        <is>
          <t>Mega-project insurance premium</t>
        </is>
      </c>
    </row>
    <row r="31">
      <c r="A31" s="14" t="n">
        <v>13</v>
      </c>
      <c r="B31" s="13" t="inlineStr">
        <is>
          <t>Interest on debt (avg 7.8% on 60% of capex)</t>
        </is>
      </c>
      <c r="C31" s="26" t="n">
        <v>-6236</v>
      </c>
      <c r="D31" s="14" t="inlineStr"/>
      <c r="E31" s="13" t="inlineStr">
        <is>
          <t>Post-commissioning</t>
        </is>
      </c>
    </row>
    <row r="32">
      <c r="A32" s="14" t="n">
        <v>14</v>
      </c>
      <c r="B32" s="13" t="inlineStr">
        <is>
          <t>Pumping net of RE offset</t>
        </is>
      </c>
      <c r="C32" s="26" t="n">
        <v>-150</v>
      </c>
      <c r="D32" s="14" t="inlineStr"/>
      <c r="E32" s="13" t="inlineStr">
        <is>
          <t>RE displaces ~85% of grid power for pumping</t>
        </is>
      </c>
    </row>
    <row r="33">
      <c r="A33" s="14" t="n">
        <v>15</v>
      </c>
      <c r="B33" s="13" t="inlineStr">
        <is>
          <t>Depreciation (avg 30-yr, SLM)</t>
        </is>
      </c>
      <c r="C33" s="26" t="n">
        <v>-4442</v>
      </c>
      <c r="D33" s="14" t="inlineStr"/>
      <c r="E33" s="13" t="inlineStr">
        <is>
          <t>Non-cash, included for accounting</t>
        </is>
      </c>
    </row>
    <row r="34">
      <c r="B34" s="23" t="inlineStr">
        <is>
          <t>NET OPERATING CASH FLOW (pre-tax)</t>
        </is>
      </c>
      <c r="C34" s="27" t="n">
        <v>-4337</v>
      </c>
    </row>
    <row r="37">
      <c r="A37" s="20" t="inlineStr">
        <is>
          <t>C. Appraisal Metrics</t>
        </is>
      </c>
    </row>
    <row r="38">
      <c r="B38" s="28" t="inlineStr">
        <is>
          <t>Economic IRR (30-year, conditional)</t>
        </is>
      </c>
      <c r="C38" s="29" t="inlineStr">
        <is>
          <t>21.5%</t>
        </is>
      </c>
      <c r="E38" s="13" t="inlineStr">
        <is>
          <t>Above 10% social discount rate; relies on indirect benefits (freshwater, agri, logistics)</t>
        </is>
      </c>
    </row>
    <row r="39">
      <c r="B39" s="28" t="inlineStr">
        <is>
          <t>Financial IRR (equity, post-tax, conditional)</t>
        </is>
      </c>
      <c r="C39" s="29" t="inlineStr">
        <is>
          <t>~1.0%</t>
        </is>
      </c>
      <c r="E39" s="13" t="inlineStr">
        <is>
          <t>Direct revenue alone cannot service Rs 1,33,246 cr capex</t>
        </is>
      </c>
    </row>
    <row r="40">
      <c r="B40" s="28" t="inlineStr">
        <is>
          <t>Financial IRR (project, pre-tax, conditional)</t>
        </is>
      </c>
      <c r="C40" s="29" t="inlineStr">
        <is>
          <t>1.0%</t>
        </is>
      </c>
      <c r="E40" s="13" t="inlineStr">
        <is>
          <t>Below WACC of 9.0%; not commercially viable on direct cash flows</t>
        </is>
      </c>
    </row>
    <row r="41">
      <c r="B41" s="28" t="inlineStr">
        <is>
          <t>NPV (economic, 10% discount)</t>
        </is>
      </c>
      <c r="C41" s="29" t="inlineStr">
        <is>
          <t>Rs 1,75,628 cr</t>
        </is>
      </c>
      <c r="E41" s="13" t="inlineStr">
        <is>
          <t>Positive — driven by induced industrial investment + agri/logistics uplift</t>
        </is>
      </c>
    </row>
    <row r="42">
      <c r="B42" s="28" t="inlineStr">
        <is>
          <t>NPV (financial, 9% discount)</t>
        </is>
      </c>
      <c r="C42" s="29" t="inlineStr">
        <is>
          <t>Rs -65,126 cr</t>
        </is>
      </c>
      <c r="E42" s="13" t="inlineStr">
        <is>
          <t>NEGATIVE — direct revenue cannot recover equity capex</t>
        </is>
      </c>
    </row>
    <row r="43">
      <c r="B43" s="28" t="inlineStr">
        <is>
          <t>Payback period (undiscounted)</t>
        </is>
      </c>
      <c r="C43" s="29" t="inlineStr">
        <is>
          <t>&gt;30 years</t>
        </is>
      </c>
      <c r="E43" s="13" t="inlineStr">
        <is>
          <t>Effectively no payback on direct revenue alone</t>
        </is>
      </c>
    </row>
    <row r="44">
      <c r="B44" s="28" t="inlineStr">
        <is>
          <t>B/C ratio (economic)</t>
        </is>
      </c>
      <c r="C44" s="29" t="inlineStr">
        <is>
          <t>1.28</t>
        </is>
      </c>
      <c r="E44" s="13" t="inlineStr">
        <is>
          <t>Acceptable for mega infrastructure; thinner than original draft</t>
        </is>
      </c>
    </row>
    <row r="45">
      <c r="B45" s="28" t="inlineStr">
        <is>
          <t>B/C ratio (financial)</t>
        </is>
      </c>
      <c r="C45" s="29" t="inlineStr">
        <is>
          <t>0.82</t>
        </is>
      </c>
      <c r="E45" s="13" t="inlineStr">
        <is>
          <t>Below 1.0; requires sovereign grants + concessional finance</t>
        </is>
      </c>
    </row>
    <row r="46">
      <c r="B46" s="28" t="inlineStr">
        <is>
          <t>Risk-adjusted economic IRR</t>
        </is>
      </c>
      <c r="C46" s="29" t="inlineStr">
        <is>
          <t>19.9%</t>
        </is>
      </c>
      <c r="E46" s="13" t="inlineStr">
        <is>
          <t>Still above 10% social discount rate threshold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5" customWidth="1" min="1" max="1"/>
    <col width="38" customWidth="1" min="2" max="2"/>
    <col width="16" customWidth="1" min="3" max="3"/>
    <col width="16" customWidth="1" min="4" max="4"/>
    <col width="16" customWidth="1" min="5" max="5"/>
    <col width="32" customWidth="1" min="6" max="6"/>
    <col width="38" customWidth="1" min="7" max="7"/>
  </cols>
  <sheetData>
    <row r="1" ht="30" customHeight="1">
      <c r="A1" s="10" t="inlineStr">
        <is>
          <t>Market Sizing — TAM / SAM / SOM (Steady State, Rs crore/year)</t>
        </is>
      </c>
    </row>
    <row r="4" ht="28" customHeight="1">
      <c r="A4" s="12" t="inlineStr">
        <is>
          <t>#</t>
        </is>
      </c>
      <c r="B4" s="12" t="inlineStr">
        <is>
          <t>Opportunity</t>
        </is>
      </c>
      <c r="C4" s="12" t="inlineStr">
        <is>
          <t>TAM</t>
        </is>
      </c>
      <c r="D4" s="12" t="inlineStr">
        <is>
          <t>SAM</t>
        </is>
      </c>
      <c r="E4" s="12" t="inlineStr">
        <is>
          <t>SOM (5-yr)</t>
        </is>
      </c>
      <c r="F4" s="12" t="inlineStr">
        <is>
          <t>Methodology</t>
        </is>
      </c>
      <c r="G4" s="12" t="inlineStr">
        <is>
          <t>Key assumption</t>
        </is>
      </c>
    </row>
    <row r="5">
      <c r="A5" s="14" t="n">
        <v>1</v>
      </c>
      <c r="B5" s="13" t="inlineStr">
        <is>
          <t>Industrial water supply (Gujarat industrial belt)</t>
        </is>
      </c>
      <c r="C5" s="22" t="n">
        <v>18000</v>
      </c>
      <c r="D5" s="22" t="n">
        <v>9500</v>
      </c>
      <c r="E5" s="22" t="n">
        <v>2800</v>
      </c>
      <c r="F5" s="13" t="inlineStr">
        <is>
          <t>Top-down: industrial GVA × water intensity</t>
        </is>
      </c>
      <c r="G5" s="13" t="inlineStr">
        <is>
          <t>Rs 18/m3 tariff, 2870 MCM/yr</t>
        </is>
      </c>
    </row>
    <row r="6">
      <c r="A6" s="14" t="n">
        <v>2</v>
      </c>
      <c r="B6" s="13" t="inlineStr">
        <is>
          <t>Micro-irrigation systems (Saurashtra-Kutch)</t>
        </is>
      </c>
      <c r="C6" s="22" t="n">
        <v>8500</v>
      </c>
      <c r="D6" s="22" t="n">
        <v>4200</v>
      </c>
      <c r="E6" s="22" t="n">
        <v>1400</v>
      </c>
      <c r="F6" s="13" t="inlineStr">
        <is>
          <t>Bottom-up: command area × system cost/ha</t>
        </is>
      </c>
      <c r="G6" s="13" t="inlineStr">
        <is>
          <t>35% command area adoption</t>
        </is>
      </c>
    </row>
    <row r="7">
      <c r="A7" s="14" t="n">
        <v>3</v>
      </c>
      <c r="B7" s="13" t="inlineStr">
        <is>
          <t>Agri-output procurement (Bhavnagar hub)</t>
        </is>
      </c>
      <c r="C7" s="22" t="n">
        <v>42000</v>
      </c>
      <c r="D7" s="22" t="n">
        <v>18000</v>
      </c>
      <c r="E7" s="22" t="n">
        <v>6500</v>
      </c>
      <c r="F7" s="13" t="inlineStr">
        <is>
          <t>Top-down: crop mix × MSP/market price</t>
        </is>
      </c>
      <c r="G7" s="13" t="inlineStr">
        <is>
          <t>Horticulture share doubles to 30%</t>
        </is>
      </c>
    </row>
    <row r="8">
      <c r="A8" s="14" t="n">
        <v>4</v>
      </c>
      <c r="B8" s="13" t="inlineStr">
        <is>
          <t>Cold-chain &amp; agri-logistics</t>
        </is>
      </c>
      <c r="C8" s="22" t="n">
        <v>9200</v>
      </c>
      <c r="D8" s="22" t="n">
        <v>4600</v>
      </c>
      <c r="E8" s="22" t="n">
        <v>1600</v>
      </c>
      <c r="F8" s="13" t="inlineStr">
        <is>
          <t>Top-down: perishable tonnage × cost/tonne-km</t>
        </is>
      </c>
      <c r="G8" s="13" t="inlineStr">
        <is>
          <t>25% of produce reaches cold-chain</t>
        </is>
      </c>
    </row>
    <row r="9">
      <c r="A9" s="14" t="n">
        <v>5</v>
      </c>
      <c r="B9" s="13" t="inlineStr">
        <is>
          <t>Port &amp; coastal shipping services</t>
        </is>
      </c>
      <c r="C9" s="22" t="n">
        <v>14000</v>
      </c>
      <c r="D9" s="22" t="n">
        <v>7000</v>
      </c>
      <c r="E9" s="22" t="n">
        <v>2200</v>
      </c>
      <c r="F9" s="13" t="inlineStr">
        <is>
          <t>Bottom-up: TEU + bulk tonnage × yield</t>
        </is>
      </c>
      <c r="G9" s="13" t="inlineStr">
        <is>
          <t>Bhavnagar throughput doubles</t>
        </is>
      </c>
    </row>
    <row r="10">
      <c r="A10" s="14" t="n">
        <v>6</v>
      </c>
      <c r="B10" s="13" t="inlineStr">
        <is>
          <t>RE captive generation (offset to pumping opex)</t>
        </is>
      </c>
      <c r="C10" s="22" t="n">
        <v>0</v>
      </c>
      <c r="D10" s="22" t="n">
        <v>0</v>
      </c>
      <c r="E10" s="22" t="n">
        <v>0</v>
      </c>
      <c r="F10" s="13" t="inlineStr">
        <is>
          <t>Not a revenue stream; cost offset only</t>
        </is>
      </c>
      <c r="G10" s="13" t="inlineStr">
        <is>
          <t>2,470 MW solar+wind displaces grid pumping cost</t>
        </is>
      </c>
    </row>
    <row r="11">
      <c r="A11" s="14" t="n">
        <v>7</v>
      </c>
      <c r="B11" s="13" t="inlineStr">
        <is>
          <t>Bridge toll revenue</t>
        </is>
      </c>
      <c r="C11" s="22" t="n">
        <v>1800</v>
      </c>
      <c r="D11" s="22" t="n">
        <v>1800</v>
      </c>
      <c r="E11" s="22" t="n">
        <v>1800</v>
      </c>
      <c r="F11" s="13" t="inlineStr">
        <is>
          <t>Traffic model: AADT × toll rate</t>
        </is>
      </c>
      <c r="G11" s="13" t="inlineStr">
        <is>
          <t>Indexed 5%/year</t>
        </is>
      </c>
    </row>
    <row r="12">
      <c r="A12" s="14" t="n">
        <v>8</v>
      </c>
      <c r="B12" s="13" t="inlineStr">
        <is>
          <t>Industrial real estate (Bhavnagar-Dahej belt)</t>
        </is>
      </c>
      <c r="C12" s="22" t="n">
        <v>24000</v>
      </c>
      <c r="D12" s="22" t="n">
        <v>11000</v>
      </c>
      <c r="E12" s="22" t="n">
        <v>3500</v>
      </c>
      <c r="F12" s="13" t="inlineStr">
        <is>
          <t>Bottom-up: acreage × Rs/sqft lease</t>
        </is>
      </c>
      <c r="G12" s="13" t="inlineStr">
        <is>
          <t>12,000 acres induced development</t>
        </is>
      </c>
    </row>
    <row r="13">
      <c r="A13" s="14" t="n">
        <v>9</v>
      </c>
      <c r="B13" s="13" t="inlineStr">
        <is>
          <t>Residential real estate (new townships)</t>
        </is>
      </c>
      <c r="C13" s="22" t="n">
        <v>38000</v>
      </c>
      <c r="D13" s="22" t="n">
        <v>16000</v>
      </c>
      <c r="E13" s="22" t="n">
        <v>4500</v>
      </c>
      <c r="F13" s="13" t="inlineStr">
        <is>
          <t>Bottom-up: units × price</t>
        </is>
      </c>
      <c r="G13" s="13" t="inlineStr">
        <is>
          <t>150,000 new units over 10 years</t>
        </is>
      </c>
    </row>
    <row r="14">
      <c r="A14" s="14" t="n">
        <v>10</v>
      </c>
      <c r="B14" s="13" t="inlineStr">
        <is>
          <t>Tourism &amp; coastal leisure</t>
        </is>
      </c>
      <c r="C14" s="22" t="n">
        <v>4800</v>
      </c>
      <c r="D14" s="22" t="n">
        <v>1800</v>
      </c>
      <c r="E14" s="22" t="n">
        <v>450</v>
      </c>
      <c r="F14" s="13" t="inlineStr">
        <is>
          <t>Bottom-up: visitor-days × spend</t>
        </is>
      </c>
      <c r="G14" s="13" t="inlineStr">
        <is>
          <t>Reservoir + coastline tourism</t>
        </is>
      </c>
    </row>
    <row r="15">
      <c r="A15" s="14" t="n">
        <v>11</v>
      </c>
      <c r="B15" s="13" t="inlineStr">
        <is>
          <t>Aquaculture &amp; fisheries</t>
        </is>
      </c>
      <c r="C15" s="22" t="n">
        <v>3200</v>
      </c>
      <c r="D15" s="22" t="n">
        <v>2400</v>
      </c>
      <c r="E15" s="22" t="n">
        <v>850</v>
      </c>
      <c r="F15" s="13" t="inlineStr">
        <is>
          <t>Bottom-up: tonnage × market price</t>
        </is>
      </c>
      <c r="G15" s="13" t="inlineStr">
        <is>
          <t>Reservoir aquaculture + coastal fisheries</t>
        </is>
      </c>
    </row>
    <row r="16">
      <c r="A16" s="14" t="n">
        <v>12</v>
      </c>
      <c r="B16" s="13" t="inlineStr">
        <is>
          <t>Water-tech / IoT instrumentation</t>
        </is>
      </c>
      <c r="C16" s="22" t="n">
        <v>1500</v>
      </c>
      <c r="D16" s="22" t="n">
        <v>700</v>
      </c>
      <c r="E16" s="22" t="n">
        <v>280</v>
      </c>
      <c r="F16" s="13" t="inlineStr">
        <is>
          <t>Bottom-up: nodes × ARPU</t>
        </is>
      </c>
      <c r="G16" s="13" t="inlineStr">
        <is>
          <t>Mandatory SCADA for water grid</t>
        </is>
      </c>
    </row>
    <row r="17">
      <c r="A17" s="14" t="n">
        <v>13</v>
      </c>
      <c r="B17" s="13" t="inlineStr">
        <is>
          <t>Engineering services (EPC + design)</t>
        </is>
      </c>
      <c r="C17" s="22" t="n">
        <v>22000</v>
      </c>
      <c r="D17" s="22" t="n">
        <v>9500</v>
      </c>
      <c r="E17" s="22" t="n">
        <v>4500</v>
      </c>
      <c r="F17" s="13" t="inlineStr">
        <is>
          <t>Project-linked share</t>
        </is>
      </c>
      <c r="G17" s="13" t="inlineStr">
        <is>
          <t>Local content 35-40%</t>
        </is>
      </c>
    </row>
    <row r="18">
      <c r="A18" s="14" t="n">
        <v>14</v>
      </c>
      <c r="B18" s="13" t="inlineStr">
        <is>
          <t>Financial services (project bonds, insurance)</t>
        </is>
      </c>
      <c r="C18" s="22" t="n">
        <v>4800</v>
      </c>
      <c r="D18" s="22" t="n">
        <v>2400</v>
      </c>
      <c r="E18" s="22" t="n">
        <v>1200</v>
      </c>
      <c r="F18" s="13" t="inlineStr">
        <is>
          <t>Bottom-up: issuance × fee</t>
        </is>
      </c>
      <c r="G18" s="13" t="inlineStr">
        <is>
          <t>Green bonds + infra InvIT</t>
        </is>
      </c>
    </row>
    <row r="19">
      <c r="B19" s="23" t="inlineStr">
        <is>
          <t>TOTAL ADDRESSABLE ECONOMIC VALUE</t>
        </is>
      </c>
      <c r="C19" s="25" t="n">
        <v>191800</v>
      </c>
      <c r="D19" s="25" t="n">
        <v>88900</v>
      </c>
      <c r="E19" s="25" t="n">
        <v>31580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30" customWidth="1" min="9" max="9"/>
  </cols>
  <sheetData>
    <row r="1" ht="30" customHeight="1">
      <c r="A1" s="10" t="inlineStr">
        <is>
          <t>Forecast Assumptions</t>
        </is>
      </c>
    </row>
    <row r="2" ht="18" customHeight="1">
      <c r="A2" s="11" t="inlineStr">
        <is>
          <t>Macro, sectoral and project-level drivers used in the model.</t>
        </is>
      </c>
    </row>
    <row r="4" ht="28" customHeight="1">
      <c r="A4" s="12" t="inlineStr">
        <is>
          <t>Driver</t>
        </is>
      </c>
      <c r="B4" s="12" t="inlineStr">
        <is>
          <t>Unit</t>
        </is>
      </c>
      <c r="C4" s="12" t="inlineStr">
        <is>
          <t>2025</t>
        </is>
      </c>
      <c r="D4" s="12" t="inlineStr">
        <is>
          <t>2030</t>
        </is>
      </c>
      <c r="E4" s="12" t="inlineStr">
        <is>
          <t>2035</t>
        </is>
      </c>
      <c r="F4" s="12" t="inlineStr">
        <is>
          <t>2040</t>
        </is>
      </c>
      <c r="G4" s="12" t="inlineStr">
        <is>
          <t>2045</t>
        </is>
      </c>
      <c r="H4" s="12" t="inlineStr">
        <is>
          <t>2050</t>
        </is>
      </c>
      <c r="I4" s="12" t="inlineStr">
        <is>
          <t>Source</t>
        </is>
      </c>
    </row>
    <row r="5">
      <c r="A5" s="28" t="inlineStr">
        <is>
          <t>India real GDP growth</t>
        </is>
      </c>
      <c r="B5" s="14" t="inlineStr">
        <is>
          <t>% p.a.</t>
        </is>
      </c>
      <c r="C5" s="30" t="n">
        <v>6.8</v>
      </c>
      <c r="D5" s="30" t="n">
        <v>6.5</v>
      </c>
      <c r="E5" s="30" t="n">
        <v>6.2</v>
      </c>
      <c r="F5" s="30" t="n">
        <v>5.8</v>
      </c>
      <c r="G5" s="30" t="n">
        <v>5.4</v>
      </c>
      <c r="H5" s="30" t="n">
        <v>5</v>
      </c>
      <c r="I5" s="14" t="inlineStr">
        <is>
          <t>IMF / Techadyant</t>
        </is>
      </c>
    </row>
    <row r="6">
      <c r="A6" s="28" t="inlineStr">
        <is>
          <t>Gujarat GSDP growth (real)</t>
        </is>
      </c>
      <c r="B6" s="14" t="inlineStr">
        <is>
          <t>% p.a.</t>
        </is>
      </c>
      <c r="C6" s="30" t="n">
        <v>8.199999999999999</v>
      </c>
      <c r="D6" s="30" t="n">
        <v>7.8</v>
      </c>
      <c r="E6" s="30" t="n">
        <v>7.4</v>
      </c>
      <c r="F6" s="30" t="n">
        <v>7</v>
      </c>
      <c r="G6" s="30" t="n">
        <v>6.6</v>
      </c>
      <c r="H6" s="30" t="n">
        <v>6.2</v>
      </c>
      <c r="I6" s="14" t="inlineStr">
        <is>
          <t>State budget / Techadyant</t>
        </is>
      </c>
    </row>
    <row r="7">
      <c r="A7" s="28" t="inlineStr">
        <is>
          <t>India inflation (WPI)</t>
        </is>
      </c>
      <c r="B7" s="14" t="inlineStr">
        <is>
          <t>% p.a.</t>
        </is>
      </c>
      <c r="C7" s="30" t="n">
        <v>3.5</v>
      </c>
      <c r="D7" s="30" t="n">
        <v>4</v>
      </c>
      <c r="E7" s="30" t="n">
        <v>4.2</v>
      </c>
      <c r="F7" s="30" t="n">
        <v>4</v>
      </c>
      <c r="G7" s="30" t="n">
        <v>4</v>
      </c>
      <c r="H7" s="30" t="n">
        <v>4</v>
      </c>
      <c r="I7" s="14" t="inlineStr">
        <is>
          <t>RBI midpoint</t>
        </is>
      </c>
    </row>
    <row r="8">
      <c r="A8" s="28" t="inlineStr">
        <is>
          <t>INR / USD exchange rate</t>
        </is>
      </c>
      <c r="B8" s="14" t="inlineStr">
        <is>
          <t>Rs/USD</t>
        </is>
      </c>
      <c r="C8" s="30" t="n">
        <v>84</v>
      </c>
      <c r="D8" s="30" t="n">
        <v>86</v>
      </c>
      <c r="E8" s="30" t="n">
        <v>89</v>
      </c>
      <c r="F8" s="30" t="n">
        <v>92</v>
      </c>
      <c r="G8" s="30" t="n">
        <v>95</v>
      </c>
      <c r="H8" s="30" t="n">
        <v>98</v>
      </c>
      <c r="I8" s="14" t="inlineStr">
        <is>
          <t>Techadyant forecast</t>
        </is>
      </c>
    </row>
    <row r="9">
      <c r="A9" s="28" t="inlineStr">
        <is>
          <t>Industrial water tariff (real)</t>
        </is>
      </c>
      <c r="B9" s="14" t="inlineStr">
        <is>
          <t>Rs/m3</t>
        </is>
      </c>
      <c r="C9" s="30" t="n">
        <v>18</v>
      </c>
      <c r="D9" s="30" t="n">
        <v>19</v>
      </c>
      <c r="E9" s="30" t="n">
        <v>21</v>
      </c>
      <c r="F9" s="30" t="n">
        <v>23</v>
      </c>
      <c r="G9" s="30" t="n">
        <v>25</v>
      </c>
      <c r="H9" s="30" t="n">
        <v>27</v>
      </c>
      <c r="I9" s="14" t="inlineStr">
        <is>
          <t>Techadyant / regulatory</t>
        </is>
      </c>
    </row>
    <row r="10">
      <c r="A10" s="28" t="inlineStr">
        <is>
          <t>Agricultural water tariff (nominal)</t>
        </is>
      </c>
      <c r="B10" s="14" t="inlineStr">
        <is>
          <t>Rs/m3</t>
        </is>
      </c>
      <c r="C10" s="30" t="n">
        <v>2.5</v>
      </c>
      <c r="D10" s="30" t="n">
        <v>2.8</v>
      </c>
      <c r="E10" s="30" t="n">
        <v>3.2</v>
      </c>
      <c r="F10" s="30" t="n">
        <v>3.5</v>
      </c>
      <c r="G10" s="30" t="n">
        <v>3.8</v>
      </c>
      <c r="H10" s="30" t="n">
        <v>4.2</v>
      </c>
      <c r="I10" s="14" t="inlineStr">
        <is>
          <t>State policy</t>
        </is>
      </c>
    </row>
    <row r="11">
      <c r="A11" s="28" t="inlineStr">
        <is>
          <t>RE merchant tail tariff (grid surplus)</t>
        </is>
      </c>
      <c r="B11" s="14" t="inlineStr">
        <is>
          <t>Rs/kWh</t>
        </is>
      </c>
      <c r="C11" s="30" t="n">
        <v>3.5</v>
      </c>
      <c r="D11" s="30" t="n">
        <v>3.6</v>
      </c>
      <c r="E11" s="30" t="n">
        <v>3.7</v>
      </c>
      <c r="F11" s="30" t="n">
        <v>3.8</v>
      </c>
      <c r="G11" s="30" t="n">
        <v>3.9</v>
      </c>
      <c r="H11" s="30" t="n">
        <v>4</v>
      </c>
      <c r="I11" s="14" t="inlineStr">
        <is>
          <t>Small surplus; not primary revenue</t>
        </is>
      </c>
    </row>
    <row r="12">
      <c r="A12" s="28" t="inlineStr">
        <is>
          <t>Gujarat industrial GVA growth</t>
        </is>
      </c>
      <c r="B12" s="14" t="inlineStr">
        <is>
          <t>% p.a.</t>
        </is>
      </c>
      <c r="C12" s="30" t="n">
        <v>8.5</v>
      </c>
      <c r="D12" s="30" t="n">
        <v>8</v>
      </c>
      <c r="E12" s="30" t="n">
        <v>7.5</v>
      </c>
      <c r="F12" s="30" t="n">
        <v>7</v>
      </c>
      <c r="G12" s="30" t="n">
        <v>6.5</v>
      </c>
      <c r="H12" s="30" t="n">
        <v>6</v>
      </c>
      <c r="I12" s="14" t="inlineStr">
        <is>
          <t>Techadyant</t>
        </is>
      </c>
    </row>
    <row r="13">
      <c r="A13" s="28" t="inlineStr">
        <is>
          <t>Gujarat urbanisation rate</t>
        </is>
      </c>
      <c r="B13" s="14" t="inlineStr">
        <is>
          <t>%</t>
        </is>
      </c>
      <c r="C13" s="30" t="n">
        <v>48</v>
      </c>
      <c r="D13" s="30" t="n">
        <v>51</v>
      </c>
      <c r="E13" s="30" t="n">
        <v>54</v>
      </c>
      <c r="F13" s="30" t="n">
        <v>58</v>
      </c>
      <c r="G13" s="30" t="n">
        <v>62</v>
      </c>
      <c r="H13" s="30" t="n">
        <v>65</v>
      </c>
      <c r="I13" s="14" t="inlineStr">
        <is>
          <t>UN DESA / Techadyant</t>
        </is>
      </c>
    </row>
    <row r="14">
      <c r="A14" s="28" t="inlineStr">
        <is>
          <t>Saurashtra irrigated area share</t>
        </is>
      </c>
      <c r="B14" s="14" t="inlineStr">
        <is>
          <t>%</t>
        </is>
      </c>
      <c r="C14" s="30" t="n">
        <v>28</v>
      </c>
      <c r="D14" s="30" t="n">
        <v>32</v>
      </c>
      <c r="E14" s="30" t="n">
        <v>45</v>
      </c>
      <c r="F14" s="30" t="n">
        <v>58</v>
      </c>
      <c r="G14" s="30" t="n">
        <v>65</v>
      </c>
      <c r="H14" s="30" t="n">
        <v>70</v>
      </c>
      <c r="I14" s="14" t="inlineStr">
        <is>
          <t>Techadyant (with Kalpasar)</t>
        </is>
      </c>
    </row>
    <row r="15">
      <c r="A15" s="28" t="inlineStr">
        <is>
          <t>Bhavnagar metropolitan population</t>
        </is>
      </c>
      <c r="B15" s="14" t="inlineStr">
        <is>
          <t>million</t>
        </is>
      </c>
      <c r="C15" s="30" t="n">
        <v>3.1</v>
      </c>
      <c r="D15" s="30" t="n">
        <v>3.4</v>
      </c>
      <c r="E15" s="30" t="n">
        <v>3.9</v>
      </c>
      <c r="F15" s="30" t="n">
        <v>4.7</v>
      </c>
      <c r="G15" s="30" t="n">
        <v>5.6</v>
      </c>
      <c r="H15" s="30" t="n">
        <v>6.6</v>
      </c>
      <c r="I15" s="14" t="inlineStr">
        <is>
          <t>Techadyant (with Kalpasar)</t>
        </is>
      </c>
    </row>
    <row r="16">
      <c r="A16" s="28" t="inlineStr">
        <is>
          <t>Dahej PCPIR investment (cumulative)</t>
        </is>
      </c>
      <c r="B16" s="14" t="inlineStr">
        <is>
          <t>Rs crore</t>
        </is>
      </c>
      <c r="C16" s="30" t="n">
        <v>80000</v>
      </c>
      <c r="D16" s="30" t="n">
        <v>140000</v>
      </c>
      <c r="E16" s="30" t="n">
        <v>220000</v>
      </c>
      <c r="F16" s="30" t="n">
        <v>320000</v>
      </c>
      <c r="G16" s="30" t="n">
        <v>450000</v>
      </c>
      <c r="H16" s="30" t="n">
        <v>600000</v>
      </c>
      <c r="I16" s="14" t="inlineStr">
        <is>
          <t>PCPIR authority / Techadyant</t>
        </is>
      </c>
    </row>
    <row r="17">
      <c r="A17" s="28" t="inlineStr">
        <is>
          <t>Gujarat renewable capacity</t>
        </is>
      </c>
      <c r="B17" s="14" t="inlineStr">
        <is>
          <t>GW</t>
        </is>
      </c>
      <c r="C17" s="30" t="n">
        <v>25</v>
      </c>
      <c r="D17" s="30" t="n">
        <v>40</v>
      </c>
      <c r="E17" s="30" t="n">
        <v>60</v>
      </c>
      <c r="F17" s="30" t="n">
        <v>85</v>
      </c>
      <c r="G17" s="30" t="n">
        <v>110</v>
      </c>
      <c r="H17" s="30" t="n">
        <v>140</v>
      </c>
      <c r="I17" s="14" t="inlineStr">
        <is>
          <t>MNRE / Techadyant</t>
        </is>
      </c>
    </row>
    <row r="18">
      <c r="A18" s="28" t="inlineStr">
        <is>
          <t>India GHG emissions</t>
        </is>
      </c>
      <c r="B18" s="14" t="inlineStr">
        <is>
          <t>GtCO2e/yr</t>
        </is>
      </c>
      <c r="C18" s="30" t="n">
        <v>3.8</v>
      </c>
      <c r="D18" s="30" t="n">
        <v>4.4</v>
      </c>
      <c r="E18" s="30" t="n">
        <v>4.9</v>
      </c>
      <c r="F18" s="30" t="n">
        <v>5</v>
      </c>
      <c r="G18" s="30" t="n">
        <v>4.6</v>
      </c>
      <c r="H18" s="30" t="n">
        <v>4</v>
      </c>
      <c r="I18" s="14" t="inlineStr">
        <is>
          <t>IEA / Techadyant</t>
        </is>
      </c>
    </row>
    <row r="19">
      <c r="A19" s="28" t="inlineStr">
        <is>
          <t>Discount rate (social)</t>
        </is>
      </c>
      <c r="B19" s="14" t="inlineStr">
        <is>
          <t>%</t>
        </is>
      </c>
      <c r="C19" s="30" t="n">
        <v>10</v>
      </c>
      <c r="D19" s="30" t="n">
        <v>10</v>
      </c>
      <c r="E19" s="30" t="n">
        <v>10</v>
      </c>
      <c r="F19" s="30" t="n">
        <v>10</v>
      </c>
      <c r="G19" s="30" t="n">
        <v>10</v>
      </c>
      <c r="H19" s="30" t="n">
        <v>10</v>
      </c>
      <c r="I19" s="14" t="inlineStr">
        <is>
          <t>Standard</t>
        </is>
      </c>
    </row>
    <row r="20">
      <c r="A20" s="28" t="inlineStr">
        <is>
          <t>WACC (project)</t>
        </is>
      </c>
      <c r="B20" s="14" t="inlineStr">
        <is>
          <t>%</t>
        </is>
      </c>
      <c r="C20" s="30" t="n">
        <v>9</v>
      </c>
      <c r="D20" s="30" t="n">
        <v>9</v>
      </c>
      <c r="E20" s="30" t="n">
        <v>9</v>
      </c>
      <c r="F20" s="30" t="n">
        <v>9</v>
      </c>
      <c r="G20" s="30" t="n">
        <v>9</v>
      </c>
      <c r="H20" s="30" t="n">
        <v>9</v>
      </c>
      <c r="I20" s="14" t="inlineStr">
        <is>
          <t>Capital structure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5" customWidth="1" min="1" max="1"/>
    <col width="36" customWidth="1" min="2" max="2"/>
    <col width="14" customWidth="1" min="3" max="3"/>
    <col width="14" customWidth="1" min="4" max="4"/>
    <col width="10" customWidth="1" min="5" max="5"/>
    <col width="32" customWidth="1" min="6" max="6"/>
    <col width="32" customWidth="1" min="7" max="7"/>
  </cols>
  <sheetData>
    <row r="1" ht="30" customHeight="1">
      <c r="A1" s="10" t="inlineStr">
        <is>
          <t>Technology Mapping — TRL &amp; Supplier Landscape</t>
        </is>
      </c>
    </row>
    <row r="2" ht="18" customHeight="1">
      <c r="A2" s="11" t="inlineStr">
        <is>
          <t>Subsystem-level technology readiness and supplier universe.</t>
        </is>
      </c>
    </row>
    <row r="4" ht="28" customHeight="1">
      <c r="A4" s="12" t="inlineStr">
        <is>
          <t>#</t>
        </is>
      </c>
      <c r="B4" s="12" t="inlineStr">
        <is>
          <t>Subsystem</t>
        </is>
      </c>
      <c r="C4" s="12" t="inlineStr">
        <is>
          <t>Current TRL (1-9)</t>
        </is>
      </c>
      <c r="D4" s="12" t="inlineStr">
        <is>
          <t>Required TRL</t>
        </is>
      </c>
      <c r="E4" s="12" t="inlineStr">
        <is>
          <t>Gap</t>
        </is>
      </c>
      <c r="F4" s="12" t="inlineStr">
        <is>
          <t>Likely Supplier</t>
        </is>
      </c>
      <c r="G4" s="12" t="inlineStr">
        <is>
          <t>Strategic Risk</t>
        </is>
      </c>
    </row>
    <row r="5">
      <c r="A5" s="14" t="n">
        <v>1</v>
      </c>
      <c r="B5" s="13" t="inlineStr">
        <is>
          <t>Closure-dam engineering (Indo-Dutch methodology)</t>
        </is>
      </c>
      <c r="C5" s="19" t="n">
        <v>9</v>
      </c>
      <c r="D5" s="19" t="n">
        <v>9</v>
      </c>
      <c r="E5" s="31" t="n">
        <v>0</v>
      </c>
      <c r="F5" s="13" t="inlineStr">
        <is>
          <t>Dutch consortia + L&amp;T/Afcons</t>
        </is>
      </c>
      <c r="G5" s="13" t="inlineStr">
        <is>
          <t>Mature; Deltares/Rijkswaterstaat cooperation</t>
        </is>
      </c>
    </row>
    <row r="6">
      <c r="A6" s="14" t="n">
        <v>2</v>
      </c>
      <c r="B6" s="13" t="inlineStr">
        <is>
          <t>Large sluice gates (vertical lift / radial)</t>
        </is>
      </c>
      <c r="C6" s="19" t="n">
        <v>9</v>
      </c>
      <c r="D6" s="19" t="n">
        <v>9</v>
      </c>
      <c r="E6" s="31" t="n">
        <v>0</v>
      </c>
      <c r="F6" s="13" t="inlineStr">
        <is>
          <t>ANDRITZ, BHEL, Alstom</t>
        </is>
      </c>
      <c r="G6" s="13" t="inlineStr">
        <is>
          <t>Standard technology</t>
        </is>
      </c>
    </row>
    <row r="7">
      <c r="A7" s="14" t="n">
        <v>3</v>
      </c>
      <c r="B7" s="13" t="inlineStr">
        <is>
          <t>Utility-scale solar+wind hybrid</t>
        </is>
      </c>
      <c r="C7" s="19" t="n">
        <v>9</v>
      </c>
      <c r="D7" s="19" t="n">
        <v>9</v>
      </c>
      <c r="E7" s="31" t="n">
        <v>0</v>
      </c>
      <c r="F7" s="13" t="inlineStr">
        <is>
          <t>Adani Green, Tata Power, ReNew</t>
        </is>
      </c>
      <c r="G7" s="13" t="inlineStr">
        <is>
          <t>Mature; India is global leader</t>
        </is>
      </c>
    </row>
    <row r="8">
      <c r="A8" s="14" t="n">
        <v>4</v>
      </c>
      <c r="B8" s="13" t="inlineStr">
        <is>
          <t>Large-scale water pumping systems</t>
        </is>
      </c>
      <c r="C8" s="19" t="n">
        <v>9</v>
      </c>
      <c r="D8" s="19" t="n">
        <v>9</v>
      </c>
      <c r="E8" s="31" t="n">
        <v>0</v>
      </c>
      <c r="F8" s="13" t="inlineStr">
        <is>
          <t>Kirloskar, KSB, Grundfos</t>
        </is>
      </c>
      <c r="G8" s="13" t="inlineStr">
        <is>
          <t>Mature; standard pump technology</t>
        </is>
      </c>
    </row>
    <row r="9">
      <c r="A9" s="14" t="n">
        <v>5</v>
      </c>
      <c r="B9" s="13" t="inlineStr">
        <is>
          <t>Sediment management (flushing)</t>
        </is>
      </c>
      <c r="C9" s="19" t="n">
        <v>6</v>
      </c>
      <c r="D9" s="19" t="n">
        <v>8</v>
      </c>
      <c r="E9" s="32" t="n">
        <v>2</v>
      </c>
      <c r="F9" s="13" t="inlineStr">
        <is>
          <t>Tata Consulting Engineers, Deltares</t>
        </is>
      </c>
      <c r="G9" s="13" t="inlineStr">
        <is>
          <t>Saurashtra rivers carry 80-120 MT/yr sediment</t>
        </is>
      </c>
    </row>
    <row r="10">
      <c r="A10" s="14" t="n">
        <v>6</v>
      </c>
      <c r="B10" s="13" t="inlineStr">
        <is>
          <t>Salinity transition management</t>
        </is>
      </c>
      <c r="C10" s="19" t="n">
        <v>5</v>
      </c>
      <c r="D10" s="19" t="n">
        <v>8</v>
      </c>
      <c r="E10" s="32" t="n">
        <v>3</v>
      </c>
      <c r="F10" s="13" t="inlineStr">
        <is>
          <t>Deltares / research</t>
        </is>
      </c>
      <c r="G10" s="13" t="inlineStr">
        <is>
          <t>Limited Indian expertise</t>
        </is>
      </c>
    </row>
    <row r="11">
      <c r="A11" s="14" t="n">
        <v>7</v>
      </c>
      <c r="B11" s="13" t="inlineStr">
        <is>
          <t>Road corridor on dam crest</t>
        </is>
      </c>
      <c r="C11" s="19" t="n">
        <v>9</v>
      </c>
      <c r="D11" s="19" t="n">
        <v>9</v>
      </c>
      <c r="E11" s="31" t="n">
        <v>0</v>
      </c>
      <c r="F11" s="13" t="inlineStr">
        <is>
          <t>L&amp;T, AFCONS, IRB</t>
        </is>
      </c>
      <c r="G11" s="13" t="inlineStr">
        <is>
          <t>Standard long-span bridge</t>
        </is>
      </c>
    </row>
    <row r="12">
      <c r="A12" s="14" t="n">
        <v>8</v>
      </c>
      <c r="B12" s="13" t="inlineStr">
        <is>
          <t>Fish passages &amp; ecological engineering</t>
        </is>
      </c>
      <c r="C12" s="19" t="n">
        <v>6</v>
      </c>
      <c r="D12" s="19" t="n">
        <v>8</v>
      </c>
      <c r="E12" s="32" t="n">
        <v>2</v>
      </c>
      <c r="F12" s="13" t="inlineStr">
        <is>
          <t>WAPCOS, IIT Bombay</t>
        </is>
      </c>
      <c r="G12" s="13" t="inlineStr">
        <is>
          <t>Indian practice under-developed</t>
        </is>
      </c>
    </row>
    <row r="13">
      <c r="A13" s="14" t="n">
        <v>9</v>
      </c>
      <c r="B13" s="13" t="inlineStr">
        <is>
          <t>Reservoir water quality monitoring</t>
        </is>
      </c>
      <c r="C13" s="19" t="n">
        <v>7</v>
      </c>
      <c r="D13" s="19" t="n">
        <v>8</v>
      </c>
      <c r="E13" s="33" t="n">
        <v>1</v>
      </c>
      <c r="F13" s="13" t="inlineStr">
        <is>
          <t>WABAG, Ion Exchange</t>
        </is>
      </c>
      <c r="G13" s="13" t="inlineStr">
        <is>
          <t>IoT + treatment integration</t>
        </is>
      </c>
    </row>
    <row r="14">
      <c r="A14" s="14" t="n">
        <v>10</v>
      </c>
      <c r="B14" s="13" t="inlineStr">
        <is>
          <t>Smart irrigation SCADA</t>
        </is>
      </c>
      <c r="C14" s="19" t="n">
        <v>8</v>
      </c>
      <c r="D14" s="19" t="n">
        <v>8</v>
      </c>
      <c r="E14" s="31" t="n">
        <v>0</v>
      </c>
      <c r="F14" s="13" t="inlineStr">
        <is>
          <t>Jain Irrigation, VassarLabs</t>
        </is>
      </c>
      <c r="G14" s="13" t="inlineStr">
        <is>
          <t>Mature</t>
        </is>
      </c>
    </row>
    <row r="15">
      <c r="A15" s="14" t="n">
        <v>11</v>
      </c>
      <c r="B15" s="13" t="inlineStr">
        <is>
          <t>Water tariff billing &amp; collection</t>
        </is>
      </c>
      <c r="C15" s="19" t="n">
        <v>8</v>
      </c>
      <c r="D15" s="19" t="n">
        <v>9</v>
      </c>
      <c r="E15" s="33" t="n">
        <v>1</v>
      </c>
      <c r="F15" s="13" t="inlineStr">
        <is>
          <t>Zoho, Thomson Reuters</t>
        </is>
      </c>
      <c r="G15" s="13" t="inlineStr">
        <is>
          <t>Mature, requires customization</t>
        </is>
      </c>
    </row>
    <row r="16">
      <c r="A16" s="14" t="n">
        <v>12</v>
      </c>
      <c r="B16" s="13" t="inlineStr">
        <is>
          <t>Reservoir fisheries science</t>
        </is>
      </c>
      <c r="C16" s="19" t="n">
        <v>6</v>
      </c>
      <c r="D16" s="19" t="n">
        <v>7</v>
      </c>
      <c r="E16" s="33" t="n">
        <v>1</v>
      </c>
      <c r="F16" s="13" t="inlineStr">
        <is>
          <t>CIFE, CMFRI</t>
        </is>
      </c>
      <c r="G16" s="13" t="inlineStr">
        <is>
          <t>Limited freshwater experience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38" customWidth="1" min="3" max="3"/>
    <col width="22" customWidth="1" min="4" max="4"/>
    <col width="14" customWidth="1" min="5" max="5"/>
    <col width="38" customWidth="1" min="6" max="6"/>
  </cols>
  <sheetData>
    <row r="1" ht="30" customHeight="1">
      <c r="A1" s="10" t="inlineStr">
        <is>
          <t>Policy &amp; Regulatory Tracker</t>
        </is>
      </c>
    </row>
    <row r="2" ht="18" customHeight="1">
      <c r="A2" s="11" t="inlineStr">
        <is>
          <t>Statutory and policy milestones relevant to Kalpasar.</t>
        </is>
      </c>
    </row>
    <row r="4" ht="28" customHeight="1">
      <c r="A4" s="12" t="inlineStr">
        <is>
          <t>#</t>
        </is>
      </c>
      <c r="B4" s="12" t="inlineStr">
        <is>
          <t>Date / Year</t>
        </is>
      </c>
      <c r="C4" s="12" t="inlineStr">
        <is>
          <t>Milestone</t>
        </is>
      </c>
      <c r="D4" s="12" t="inlineStr">
        <is>
          <t>Authority</t>
        </is>
      </c>
      <c r="E4" s="12" t="inlineStr">
        <is>
          <t>Status</t>
        </is>
      </c>
      <c r="F4" s="12" t="inlineStr">
        <is>
          <t>Strategic Implication</t>
        </is>
      </c>
    </row>
    <row r="5">
      <c r="A5" s="14" t="n">
        <v>1</v>
      </c>
      <c r="B5" s="13" t="inlineStr">
        <is>
          <t>1986</t>
        </is>
      </c>
      <c r="C5" s="13" t="inlineStr">
        <is>
          <t>Concept proposed by Gujarat engineer H.K. Gandhi</t>
        </is>
      </c>
      <c r="D5" s="13" t="inlineStr">
        <is>
          <t>Government of Gujarat</t>
        </is>
      </c>
      <c r="E5" s="19" t="inlineStr">
        <is>
          <t>Historical</t>
        </is>
      </c>
      <c r="F5" s="13" t="inlineStr">
        <is>
          <t>Initial vision document</t>
        </is>
      </c>
    </row>
    <row r="6">
      <c r="A6" s="14" t="n">
        <v>2</v>
      </c>
      <c r="B6" s="13" t="inlineStr">
        <is>
          <t>1996</t>
        </is>
      </c>
      <c r="C6" s="13" t="inlineStr">
        <is>
          <t>Pre-feasibility study commissioned</t>
        </is>
      </c>
      <c r="D6" s="13" t="inlineStr">
        <is>
          <t>Narmada, Water Resources &amp; Kalpasar Dept</t>
        </is>
      </c>
      <c r="E6" s="19" t="inlineStr">
        <is>
          <t>Completed</t>
        </is>
      </c>
      <c r="F6" s="13" t="inlineStr">
        <is>
          <t>Established technical basis</t>
        </is>
      </c>
    </row>
    <row r="7">
      <c r="A7" s="14" t="n">
        <v>3</v>
      </c>
      <c r="B7" s="13" t="inlineStr">
        <is>
          <t>2004</t>
        </is>
      </c>
      <c r="C7" s="13" t="inlineStr">
        <is>
          <t>Detailed Project Report (DPR) v1</t>
        </is>
      </c>
      <c r="D7" s="13" t="inlineStr">
        <is>
          <t>Tata Consulting Engineers</t>
        </is>
      </c>
      <c r="E7" s="19" t="inlineStr">
        <is>
          <t>Completed</t>
        </is>
      </c>
      <c r="F7" s="13" t="inlineStr">
        <is>
          <t>Rs 4,000 cr baseline cost</t>
        </is>
      </c>
    </row>
    <row r="8">
      <c r="A8" s="14" t="n">
        <v>4</v>
      </c>
      <c r="B8" s="13" t="inlineStr">
        <is>
          <t>2014</t>
        </is>
      </c>
      <c r="C8" s="13" t="inlineStr">
        <is>
          <t>Revised DPR with updated cost (Rs 60,000 cr)</t>
        </is>
      </c>
      <c r="D8" s="13" t="inlineStr">
        <is>
          <t>Gujarat govt / Tata Consulting</t>
        </is>
      </c>
      <c r="E8" s="19" t="inlineStr">
        <is>
          <t>Completed</t>
        </is>
      </c>
      <c r="F8" s="13" t="inlineStr">
        <is>
          <t>Cost rebase</t>
        </is>
      </c>
    </row>
    <row r="9">
      <c r="A9" s="14" t="n">
        <v>5</v>
      </c>
      <c r="B9" s="13" t="inlineStr">
        <is>
          <t>2019</t>
        </is>
      </c>
      <c r="C9" s="13" t="inlineStr">
        <is>
          <t>Reconnaissance EIA scoping</t>
        </is>
      </c>
      <c r="D9" s="13" t="inlineStr">
        <is>
          <t>MoEFCC</t>
        </is>
      </c>
      <c r="E9" s="19" t="inlineStr">
        <is>
          <t>In progress</t>
        </is>
      </c>
      <c r="F9" s="13" t="inlineStr">
        <is>
          <t>Pre-application for clearance</t>
        </is>
      </c>
    </row>
    <row r="10">
      <c r="A10" s="14" t="n">
        <v>6</v>
      </c>
      <c r="B10" s="13" t="inlineStr">
        <is>
          <t>2024</t>
        </is>
      </c>
      <c r="C10" s="13" t="inlineStr">
        <is>
          <t>Indo-Dutch technical cooperation MoU signed</t>
        </is>
      </c>
      <c r="D10" s="13" t="inlineStr">
        <is>
          <t>GoI / Govt of Netherlands</t>
        </is>
      </c>
      <c r="E10" s="19" t="inlineStr">
        <is>
          <t>Completed</t>
        </is>
      </c>
      <c r="F10" s="13" t="inlineStr">
        <is>
          <t>Closure-dam methodology + hydraulic modelling</t>
        </is>
      </c>
    </row>
    <row r="11">
      <c r="A11" s="14" t="n">
        <v>7</v>
      </c>
      <c r="B11" s="13" t="inlineStr">
        <is>
          <t>2026</t>
        </is>
      </c>
      <c r="C11" s="13" t="inlineStr">
        <is>
          <t>DPR in final review; EIA ToR applied to MoEF&amp;CC</t>
        </is>
      </c>
      <c r="D11" s="13" t="inlineStr">
        <is>
          <t>Gujarat govt / MoEF&amp;CC</t>
        </is>
      </c>
      <c r="E11" s="29" t="inlineStr">
        <is>
          <t>Current</t>
        </is>
      </c>
      <c r="F11" s="13" t="inlineStr">
        <is>
          <t>PIB PRID 2289927; unsanctioned</t>
        </is>
      </c>
    </row>
    <row r="12">
      <c r="A12" s="14" t="n">
        <v>8</v>
      </c>
      <c r="B12" s="13" t="inlineStr">
        <is>
          <t>2026-28</t>
        </is>
      </c>
      <c r="C12" s="13" t="inlineStr">
        <is>
          <t>Strategic intelligence brief (this report)</t>
        </is>
      </c>
      <c r="D12" s="13" t="inlineStr">
        <is>
          <t>Techadyant Labs</t>
        </is>
      </c>
      <c r="E12" s="29" t="inlineStr">
        <is>
          <t>Current</t>
        </is>
      </c>
      <c r="F12" s="13" t="inlineStr">
        <is>
          <t>Investor and policy framing</t>
        </is>
      </c>
    </row>
    <row r="13">
      <c r="A13" s="14" t="n">
        <v>9</v>
      </c>
      <c r="B13" s="13" t="inlineStr">
        <is>
          <t>2026-28</t>
        </is>
      </c>
      <c r="C13" s="13" t="inlineStr">
        <is>
          <t>Detailed EIA + Environmental Clearance (target)</t>
        </is>
      </c>
      <c r="D13" s="13" t="inlineStr">
        <is>
          <t>MoEFCC</t>
        </is>
      </c>
      <c r="E13" s="29" t="inlineStr">
        <is>
          <t>Target</t>
        </is>
      </c>
      <c r="F13" s="13" t="inlineStr">
        <is>
          <t>Critical path for financial close</t>
        </is>
      </c>
    </row>
    <row r="14">
      <c r="A14" s="14" t="n">
        <v>10</v>
      </c>
      <c r="B14" s="13" t="inlineStr">
        <is>
          <t>2026-27</t>
        </is>
      </c>
      <c r="C14" s="13" t="inlineStr">
        <is>
          <t>Coastal Regulation Zone clearance</t>
        </is>
      </c>
      <c r="D14" s="13" t="inlineStr">
        <is>
          <t>MoEFCC / NCSCM</t>
        </is>
      </c>
      <c r="E14" s="29" t="inlineStr">
        <is>
          <t>Target</t>
        </is>
      </c>
      <c r="F14" s="13" t="inlineStr">
        <is>
          <t>Tidal zone impact assessment</t>
        </is>
      </c>
    </row>
    <row r="15">
      <c r="A15" s="14" t="n">
        <v>11</v>
      </c>
      <c r="B15" s="13" t="inlineStr">
        <is>
          <t>2027-28</t>
        </is>
      </c>
      <c r="C15" s="13" t="inlineStr">
        <is>
          <t>Rehabilitation &amp; Resettlement plan</t>
        </is>
      </c>
      <c r="D15" s="13" t="inlineStr">
        <is>
          <t>Gujarat State</t>
        </is>
      </c>
      <c r="E15" s="29" t="inlineStr">
        <is>
          <t>Target</t>
        </is>
      </c>
      <c r="F15" s="13" t="inlineStr">
        <is>
          <t>30+ villages likely affected</t>
        </is>
      </c>
    </row>
    <row r="16">
      <c r="A16" s="14" t="n">
        <v>12</v>
      </c>
      <c r="B16" s="13" t="inlineStr">
        <is>
          <t>2028-29</t>
        </is>
      </c>
      <c r="C16" s="13" t="inlineStr">
        <is>
          <t>Cabinet approval &amp; financial close</t>
        </is>
      </c>
      <c r="D16" s="13" t="inlineStr">
        <is>
          <t>GoI / GoG</t>
        </is>
      </c>
      <c r="E16" s="29" t="inlineStr">
        <is>
          <t>Target</t>
        </is>
      </c>
      <c r="F16" s="13" t="inlineStr">
        <is>
          <t>Final investment decision</t>
        </is>
      </c>
    </row>
    <row r="17">
      <c r="A17" s="14" t="n">
        <v>13</v>
      </c>
      <c r="B17" s="13" t="inlineStr">
        <is>
          <t>2028-30</t>
        </is>
      </c>
      <c r="C17" s="13" t="inlineStr">
        <is>
          <t>Land acquisition &amp; site mobilisation</t>
        </is>
      </c>
      <c r="D17" s="13" t="inlineStr">
        <is>
          <t>State / project SPV</t>
        </is>
      </c>
      <c r="E17" s="29" t="inlineStr">
        <is>
          <t>Target</t>
        </is>
      </c>
      <c r="F17" s="13" t="inlineStr">
        <is>
          <t>Begins Phase 1 civil works</t>
        </is>
      </c>
    </row>
    <row r="18">
      <c r="A18" s="14" t="n">
        <v>14</v>
      </c>
      <c r="B18" s="13" t="inlineStr">
        <is>
          <t>2030-35</t>
        </is>
      </c>
      <c r="C18" s="13" t="inlineStr">
        <is>
          <t>Barrage construction (5-year civil phase)</t>
        </is>
      </c>
      <c r="D18" s="13" t="inlineStr">
        <is>
          <t>Lead EPC</t>
        </is>
      </c>
      <c r="E18" s="29" t="inlineStr">
        <is>
          <t>Target</t>
        </is>
      </c>
      <c r="F18" s="13" t="inlineStr">
        <is>
          <t>Critical civil milestones</t>
        </is>
      </c>
    </row>
    <row r="19">
      <c r="A19" s="14" t="n">
        <v>15</v>
      </c>
      <c r="B19" s="13" t="inlineStr">
        <is>
          <t>2032-33</t>
        </is>
      </c>
      <c r="C19" s="13" t="inlineStr">
        <is>
          <t>Turbine &amp; electro-mech installation</t>
        </is>
      </c>
      <c r="D19" s="13" t="inlineStr">
        <is>
          <t>EPC + OEMs</t>
        </is>
      </c>
      <c r="E19" s="29" t="inlineStr">
        <is>
          <t>Target</t>
        </is>
      </c>
      <c r="F19" s="13" t="inlineStr">
        <is>
          <t>Hydro-mech commissioning</t>
        </is>
      </c>
    </row>
    <row r="20">
      <c r="A20" s="14" t="n">
        <v>16</v>
      </c>
      <c r="B20" s="13" t="inlineStr">
        <is>
          <t>2035-36</t>
        </is>
      </c>
      <c r="C20" s="13" t="inlineStr">
        <is>
          <t>Staged reservoir impoundment</t>
        </is>
      </c>
      <c r="D20" s="13" t="inlineStr">
        <is>
          <t>Project SPV</t>
        </is>
      </c>
      <c r="E20" s="29" t="inlineStr">
        <is>
          <t>Target</t>
        </is>
      </c>
      <c r="F20" s="13" t="inlineStr">
        <is>
          <t>Salinity transition begins</t>
        </is>
      </c>
    </row>
    <row r="21">
      <c r="A21" s="14" t="n">
        <v>17</v>
      </c>
      <c r="B21" s="13" t="inlineStr">
        <is>
          <t>2036</t>
        </is>
      </c>
      <c r="C21" s="13" t="inlineStr">
        <is>
          <t>Full commissioning (base scenario)</t>
        </is>
      </c>
      <c r="D21" s="13" t="inlineStr">
        <is>
          <t>Project SPV / State</t>
        </is>
      </c>
      <c r="E21" s="29" t="inlineStr">
        <is>
          <t>Target</t>
        </is>
      </c>
      <c r="F21" s="13" t="inlineStr">
        <is>
          <t>Operations commence</t>
        </is>
      </c>
    </row>
    <row r="22">
      <c r="A22" s="14" t="n">
        <v>18</v>
      </c>
      <c r="B22" s="13" t="inlineStr">
        <is>
          <t>2036+</t>
        </is>
      </c>
      <c r="C22" s="13" t="inlineStr">
        <is>
          <t>Decadal monitoring &amp; optimisation</t>
        </is>
      </c>
      <c r="D22" s="13" t="inlineStr">
        <is>
          <t>Project SPV / regulator</t>
        </is>
      </c>
      <c r="E22" s="29" t="inlineStr">
        <is>
          <t>Target</t>
        </is>
      </c>
      <c r="F22" s="13" t="inlineStr">
        <is>
          <t>Long-term governance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Techadyant Labs</dc:creator>
  <dc:title xmlns:dc="http://purl.org/dc/elements/1.1/">Kalpasar Economic Impact Workbook</dc:title>
  <dc:subject xmlns:dc="http://purl.org/dc/elements/1.1/">Strategic intelligence data annex</dc:subject>
  <dcterms:created xmlns:dcterms="http://purl.org/dc/terms/" xmlns:xsi="http://www.w3.org/2001/XMLSchema-instance" xsi:type="dcterms:W3CDTF">2026-08-09T05:28:54Z</dcterms:created>
  <dcterms:modified xmlns:dcterms="http://purl.org/dc/terms/" xmlns:xsi="http://www.w3.org/2001/XMLSchema-instance" xsi:type="dcterms:W3CDTF">2026-08-09T05:28:54Z</dcterms:modified>
</cp:coreProperties>
</file>